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6C24E76A-BE0C-44D4-9753-1D4044EC5432}" xr6:coauthVersionLast="40" xr6:coauthVersionMax="40" xr10:uidLastSave="{00000000-0000-0000-0000-000000000000}"/>
  <bookViews>
    <workbookView xWindow="240" yWindow="105" windowWidth="14805" windowHeight="8010" activeTab="4" xr2:uid="{00000000-000D-0000-FFFF-FFFF00000000}"/>
  </bookViews>
  <sheets>
    <sheet name="статистика кол-во" sheetId="1" r:id="rId1"/>
    <sheet name="членство  в сборной" sheetId="6" r:id="rId2"/>
    <sheet name="массовые разряды" sheetId="2" r:id="rId3"/>
    <sheet name="I" sheetId="3" r:id="rId4"/>
    <sheet name="КМС" sheetId="4" r:id="rId5"/>
    <sheet name="МС" sheetId="5" r:id="rId6"/>
  </sheets>
  <definedNames>
    <definedName name="сумма">'членство  в сборной'!$C$64</definedName>
  </definedNames>
  <calcPr calcId="181029"/>
</workbook>
</file>

<file path=xl/calcChain.xml><?xml version="1.0" encoding="utf-8"?>
<calcChain xmlns="http://schemas.openxmlformats.org/spreadsheetml/2006/main">
  <c r="F15" i="6" l="1"/>
  <c r="F62" i="6"/>
  <c r="C64" i="6"/>
  <c r="F23" i="6"/>
  <c r="E65" i="6"/>
  <c r="P62" i="1"/>
  <c r="P54" i="1"/>
  <c r="P50" i="1"/>
  <c r="P46" i="1"/>
  <c r="P42" i="1"/>
  <c r="P38" i="1"/>
  <c r="P34" i="1"/>
  <c r="P30" i="1"/>
  <c r="P26" i="1"/>
  <c r="P22" i="1"/>
  <c r="P18" i="1"/>
  <c r="P14" i="1"/>
  <c r="P58" i="1"/>
  <c r="P10" i="1"/>
  <c r="P60" i="1"/>
  <c r="P52" i="1"/>
  <c r="P48" i="1"/>
  <c r="Q51" i="1" s="1"/>
  <c r="R51" i="1" s="1"/>
  <c r="P44" i="1"/>
  <c r="P40" i="1"/>
  <c r="P36" i="1"/>
  <c r="P32" i="1"/>
  <c r="P28" i="1"/>
  <c r="P24" i="1"/>
  <c r="P20" i="1"/>
  <c r="P16" i="1"/>
  <c r="P12" i="1"/>
  <c r="P56" i="1"/>
  <c r="P8" i="1"/>
  <c r="P9" i="1"/>
  <c r="P11" i="1"/>
  <c r="Q11" i="1"/>
  <c r="R11" i="1" s="1"/>
  <c r="F39" i="6"/>
  <c r="F51" i="6"/>
  <c r="F59" i="6"/>
  <c r="D64" i="6"/>
  <c r="F31" i="6"/>
  <c r="F55" i="6"/>
  <c r="F47" i="6"/>
  <c r="F43" i="6"/>
  <c r="F35" i="6"/>
  <c r="F27" i="6"/>
  <c r="F19" i="6"/>
  <c r="D64" i="1"/>
  <c r="E64" i="1"/>
  <c r="F64" i="1"/>
  <c r="G64" i="1"/>
  <c r="H64" i="1"/>
  <c r="I64" i="1"/>
  <c r="J64" i="1"/>
  <c r="K64" i="1"/>
  <c r="L64" i="1"/>
  <c r="M64" i="1"/>
  <c r="N64" i="1"/>
  <c r="O64" i="1"/>
  <c r="P59" i="1"/>
  <c r="P61" i="1"/>
  <c r="P63" i="1"/>
  <c r="P57" i="1"/>
  <c r="P13" i="1"/>
  <c r="Q59" i="1"/>
  <c r="R59" i="1" s="1"/>
  <c r="P19" i="1"/>
  <c r="Q19" i="1" s="1"/>
  <c r="R19" i="1" s="1"/>
  <c r="P49" i="1"/>
  <c r="P51" i="1"/>
  <c r="P53" i="1"/>
  <c r="P55" i="1"/>
  <c r="Q55" i="1" s="1"/>
  <c r="R55" i="1" s="1"/>
  <c r="P43" i="1"/>
  <c r="P15" i="1"/>
  <c r="P17" i="1"/>
  <c r="P21" i="1"/>
  <c r="P23" i="1"/>
  <c r="P25" i="1"/>
  <c r="P27" i="1"/>
  <c r="P29" i="1"/>
  <c r="Q31" i="1" s="1"/>
  <c r="R31" i="1" s="1"/>
  <c r="P31" i="1"/>
  <c r="P33" i="1"/>
  <c r="P35" i="1"/>
  <c r="P37" i="1"/>
  <c r="P39" i="1"/>
  <c r="P41" i="1"/>
  <c r="P45" i="1"/>
  <c r="P47" i="1"/>
  <c r="Q47" i="1" l="1"/>
  <c r="R47" i="1" s="1"/>
  <c r="Q39" i="1"/>
  <c r="R39" i="1" s="1"/>
  <c r="Q35" i="1"/>
  <c r="R35" i="1" s="1"/>
  <c r="Q27" i="1"/>
  <c r="R27" i="1" s="1"/>
  <c r="Q43" i="1"/>
  <c r="R43" i="1" s="1"/>
  <c r="Q62" i="1"/>
  <c r="R62" i="1" s="1"/>
  <c r="Q23" i="1"/>
  <c r="R23" i="1" s="1"/>
  <c r="P65" i="1"/>
  <c r="R65" i="1" s="1"/>
  <c r="P66" i="1"/>
  <c r="Q15" i="1"/>
  <c r="R15" i="1" s="1"/>
</calcChain>
</file>

<file path=xl/sharedStrings.xml><?xml version="1.0" encoding="utf-8"?>
<sst xmlns="http://schemas.openxmlformats.org/spreadsheetml/2006/main" count="897" uniqueCount="460">
  <si>
    <t>Вид спорта</t>
  </si>
  <si>
    <t>Звание разряд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</si>
  <si>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</si>
  <si>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</si>
  <si>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</si>
  <si>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</si>
  <si>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</si>
  <si>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</si>
  <si>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</si>
  <si>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</si>
  <si>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</si>
  <si>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</si>
  <si>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</si>
  <si>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МС</t>
  </si>
  <si>
    <t>КМС</t>
  </si>
  <si>
    <t>I</t>
  </si>
  <si>
    <t>массовые</t>
  </si>
  <si>
    <t>Прыжки на батуте</t>
  </si>
  <si>
    <t xml:space="preserve">Теннис </t>
  </si>
  <si>
    <t>Легкая атлетика</t>
  </si>
  <si>
    <t xml:space="preserve">Стрельба </t>
  </si>
  <si>
    <t>Футбол</t>
  </si>
  <si>
    <t>Шахматы</t>
  </si>
  <si>
    <t>Декабрь</t>
  </si>
  <si>
    <t>итого</t>
  </si>
  <si>
    <t>Всего</t>
  </si>
  <si>
    <t>Кикбоксинг</t>
  </si>
  <si>
    <t xml:space="preserve">Тхэквондо </t>
  </si>
  <si>
    <t>Гимнастика эст.</t>
  </si>
  <si>
    <t>Дзюдо</t>
  </si>
  <si>
    <t>конный спорт</t>
  </si>
  <si>
    <t>самбо</t>
  </si>
  <si>
    <t xml:space="preserve">Приказ № от </t>
  </si>
  <si>
    <t>вид спорта</t>
  </si>
  <si>
    <t>ФИО</t>
  </si>
  <si>
    <t>разряд</t>
  </si>
  <si>
    <t>мастер спорта</t>
  </si>
  <si>
    <t>бокс</t>
  </si>
  <si>
    <t>ВБЕ</t>
  </si>
  <si>
    <t>Статистика членство  в сборных</t>
  </si>
  <si>
    <t>РО</t>
  </si>
  <si>
    <t>РФ</t>
  </si>
  <si>
    <t>Приложение №2</t>
  </si>
  <si>
    <t>Стрельба  из лука</t>
  </si>
  <si>
    <r>
      <t xml:space="preserve">        Месяц</t>
    </r>
    <r>
      <rPr>
        <sz val="11"/>
        <color theme="1"/>
        <rFont val="Calibri"/>
        <family val="1"/>
        <charset val="204"/>
        <scheme val="minor"/>
      </rPr>
      <t xml:space="preserve"> </t>
    </r>
  </si>
  <si>
    <t>Статистика по присвоению разрядов учащимся МБУ "СШ №1" в 2018 году</t>
  </si>
  <si>
    <t>Разряд</t>
  </si>
  <si>
    <t>Рябуха Владислав Русланович</t>
  </si>
  <si>
    <t>12-КМС от 29.12.2017</t>
  </si>
  <si>
    <t>Конный спорт</t>
  </si>
  <si>
    <t>Царцыдза Никита Александрович</t>
  </si>
  <si>
    <t>№ 89-рк от 13.12.2017 г.</t>
  </si>
  <si>
    <t>Самбо</t>
  </si>
  <si>
    <t>Глазырина Влада Владимировна</t>
  </si>
  <si>
    <t>Мамаки Иван Михайлович</t>
  </si>
  <si>
    <t>Криворучко Маргарита Александровна</t>
  </si>
  <si>
    <t>Кобец Артем Сергеевич</t>
  </si>
  <si>
    <t>Неженцов Никита Сергеевич</t>
  </si>
  <si>
    <t>Касинцов Глеб Евгеньевич</t>
  </si>
  <si>
    <t>№ 96-рк от 27.12.2017 г.</t>
  </si>
  <si>
    <t>Николаева Надежда Александровна</t>
  </si>
  <si>
    <t>Прокудин Владислав Дмитриевич</t>
  </si>
  <si>
    <t>3 юн.</t>
  </si>
  <si>
    <t>№ 1Р от 27.02.2018 г.</t>
  </si>
  <si>
    <t>Кузнецов Александр Дмитриевич</t>
  </si>
  <si>
    <t>Попов Максим Евгеньевич</t>
  </si>
  <si>
    <t>Попов Егор Сергеевич</t>
  </si>
  <si>
    <t>Сидоренко Даниил Максимович</t>
  </si>
  <si>
    <t>Чикалов Даниил Дмитриевич</t>
  </si>
  <si>
    <t>2 юн</t>
  </si>
  <si>
    <t>№1Р от 27.02.2018</t>
  </si>
  <si>
    <t>Артеменко Артем Степанович</t>
  </si>
  <si>
    <t>Амирханян Ангелина Степановна</t>
  </si>
  <si>
    <t>Богатский Александр Витальевич</t>
  </si>
  <si>
    <t>Бряков Никита Александрович</t>
  </si>
  <si>
    <t>Волошина Софья Викторовна</t>
  </si>
  <si>
    <t>Изварина Арина Вячеславовна</t>
  </si>
  <si>
    <t>Лесникова Карина Юрьевна</t>
  </si>
  <si>
    <t>Николаенко Николай Тарасович</t>
  </si>
  <si>
    <t>Пахомов Владислав Андреевич</t>
  </si>
  <si>
    <t>Панцирев Артур Максимович</t>
  </si>
  <si>
    <t>3 юн</t>
  </si>
  <si>
    <r>
      <t xml:space="preserve">Афанасьев </t>
    </r>
    <r>
      <rPr>
        <sz val="12"/>
        <color theme="1"/>
        <rFont val="Times New Roman"/>
        <family val="1"/>
        <charset val="204"/>
      </rPr>
      <t>Кирилл Вадимович</t>
    </r>
  </si>
  <si>
    <r>
      <t xml:space="preserve">Вереитинова </t>
    </r>
    <r>
      <rPr>
        <sz val="12"/>
        <color theme="1"/>
        <rFont val="Times New Roman"/>
        <family val="1"/>
        <charset val="204"/>
      </rPr>
      <t>Елена Сергеевна</t>
    </r>
  </si>
  <si>
    <r>
      <t xml:space="preserve">Демидов </t>
    </r>
    <r>
      <rPr>
        <sz val="12"/>
        <color theme="1"/>
        <rFont val="Times New Roman"/>
        <family val="1"/>
        <charset val="204"/>
      </rPr>
      <t>Егор Александрович</t>
    </r>
  </si>
  <si>
    <r>
      <t xml:space="preserve">Каракачалов </t>
    </r>
    <r>
      <rPr>
        <sz val="12"/>
        <color theme="1"/>
        <rFont val="Times New Roman"/>
        <family val="1"/>
        <charset val="204"/>
      </rPr>
      <t>Константин Алексеевич</t>
    </r>
  </si>
  <si>
    <r>
      <t xml:space="preserve">Кириленко </t>
    </r>
    <r>
      <rPr>
        <sz val="12"/>
        <color theme="1"/>
        <rFont val="Times New Roman"/>
        <family val="1"/>
        <charset val="204"/>
      </rPr>
      <t>Софья Владимировна</t>
    </r>
  </si>
  <si>
    <r>
      <t xml:space="preserve">Моисеенко </t>
    </r>
    <r>
      <rPr>
        <sz val="12"/>
        <color theme="1"/>
        <rFont val="Times New Roman"/>
        <family val="1"/>
        <charset val="204"/>
      </rPr>
      <t>Родин Андреевич</t>
    </r>
  </si>
  <si>
    <r>
      <t xml:space="preserve">Рыжков </t>
    </r>
    <r>
      <rPr>
        <sz val="12"/>
        <color theme="1"/>
        <rFont val="Times New Roman"/>
        <family val="1"/>
        <charset val="204"/>
      </rPr>
      <t>Роман Дмитриевич</t>
    </r>
  </si>
  <si>
    <r>
      <t xml:space="preserve">Титов </t>
    </r>
    <r>
      <rPr>
        <sz val="12"/>
        <color theme="1"/>
        <rFont val="Times New Roman"/>
        <family val="1"/>
        <charset val="204"/>
      </rPr>
      <t>Константин Романович</t>
    </r>
  </si>
  <si>
    <r>
      <t xml:space="preserve">Фролов </t>
    </r>
    <r>
      <rPr>
        <sz val="12"/>
        <color theme="1"/>
        <rFont val="Times New Roman"/>
        <family val="1"/>
        <charset val="204"/>
      </rPr>
      <t>Даниил Владимирович</t>
    </r>
  </si>
  <si>
    <r>
      <t xml:space="preserve">Холодняк </t>
    </r>
    <r>
      <rPr>
        <sz val="12"/>
        <color theme="1"/>
        <rFont val="Times New Roman"/>
        <family val="1"/>
        <charset val="204"/>
      </rPr>
      <t>Глеб Вячеславович</t>
    </r>
  </si>
  <si>
    <r>
      <t xml:space="preserve">Кубраковский </t>
    </r>
    <r>
      <rPr>
        <sz val="12"/>
        <color theme="1"/>
        <rFont val="Times New Roman"/>
        <family val="1"/>
        <charset val="204"/>
      </rPr>
      <t>Максим Николаевич</t>
    </r>
  </si>
  <si>
    <t>Абалмасов Андрей Сергеевич</t>
  </si>
  <si>
    <t>Билан Татьяна Тарасовна</t>
  </si>
  <si>
    <t>Денисов Никита Денисович</t>
  </si>
  <si>
    <t>Демчук Павел Сергеевич</t>
  </si>
  <si>
    <t>Петросов Владислав Михайлович</t>
  </si>
  <si>
    <t>Подоляк Дмитрий Александрович</t>
  </si>
  <si>
    <t>Гончарова Анастасия Руслановна</t>
  </si>
  <si>
    <t>Джионов Александр Сергеевич</t>
  </si>
  <si>
    <t>Раклов Иван Сергеевич</t>
  </si>
  <si>
    <t>Решетняк Полина Александровна</t>
  </si>
  <si>
    <t>Рыжков Дмитрий Олегович</t>
  </si>
  <si>
    <t>Рукшин Роман Дмитриевич</t>
  </si>
  <si>
    <t>Ульянов Кирилл Вячеславович</t>
  </si>
  <si>
    <t>№2Р от 27.02.2018</t>
  </si>
  <si>
    <t>Ногтев Александр  Сергеевич</t>
  </si>
  <si>
    <t>Пилипенко Маргарита Васильевна</t>
  </si>
  <si>
    <t>Родин Тимофей Александрович</t>
  </si>
  <si>
    <t>Халенков Никита Артурович</t>
  </si>
  <si>
    <t>1 юн</t>
  </si>
  <si>
    <t>Туров Даниил Станиславович</t>
  </si>
  <si>
    <t>Барышев Артем</t>
  </si>
  <si>
    <t>Аристова Мария</t>
  </si>
  <si>
    <t>1 юн.</t>
  </si>
  <si>
    <t>Тихонов Александр</t>
  </si>
  <si>
    <t>2 юн.</t>
  </si>
  <si>
    <t>Расторгуева Полина</t>
  </si>
  <si>
    <t>2юн.</t>
  </si>
  <si>
    <t>Безручкин Ярослав</t>
  </si>
  <si>
    <t>Левченко Денис</t>
  </si>
  <si>
    <t>Лебедев Борис</t>
  </si>
  <si>
    <t>Молчанова София</t>
  </si>
  <si>
    <t>Котлярова Анна</t>
  </si>
  <si>
    <t>Комиссарова Елизавета</t>
  </si>
  <si>
    <t>Петров Степан</t>
  </si>
  <si>
    <t>3юн.</t>
  </si>
  <si>
    <t>Петенко Даниил</t>
  </si>
  <si>
    <t>Хасапов Всеволод</t>
  </si>
  <si>
    <t>Пехтерев Егор</t>
  </si>
  <si>
    <t>Ткачев Илья</t>
  </si>
  <si>
    <t>Лагутин Кирилл</t>
  </si>
  <si>
    <t>Калитвянский Алексей</t>
  </si>
  <si>
    <t>Исмаилова Дарина</t>
  </si>
  <si>
    <t>Западня Екатерина</t>
  </si>
  <si>
    <t>Долгопятова Елизавета</t>
  </si>
  <si>
    <t>Зобова Ксения</t>
  </si>
  <si>
    <t>Рябова Полина</t>
  </si>
  <si>
    <t>Иванова Анастасия</t>
  </si>
  <si>
    <t>Писаревская Евгения</t>
  </si>
  <si>
    <t>Слепченко Игнат</t>
  </si>
  <si>
    <t>Олейников Сергей</t>
  </si>
  <si>
    <t>Вайсеров Вадим</t>
  </si>
  <si>
    <t>Кардаильский Д.</t>
  </si>
  <si>
    <t>Котлярова Александра</t>
  </si>
  <si>
    <t>Супряга Виктория</t>
  </si>
  <si>
    <t>Ясмаилова Ясмина</t>
  </si>
  <si>
    <t>Ерейская Екатерина</t>
  </si>
  <si>
    <t>№ 5Р от 17.05.2018</t>
  </si>
  <si>
    <t>Теннис</t>
  </si>
  <si>
    <t>Кононюк Анна</t>
  </si>
  <si>
    <t>легкая атлетика</t>
  </si>
  <si>
    <t xml:space="preserve">Гриценко Виолетта </t>
  </si>
  <si>
    <t>Ненашкиной Евангелине</t>
  </si>
  <si>
    <t>Ремизовой Галине</t>
  </si>
  <si>
    <t>Алиев Амил</t>
  </si>
  <si>
    <t>№ 5-КМС от 31.05.2018</t>
  </si>
  <si>
    <t>Буянов Никита</t>
  </si>
  <si>
    <t>Каменцев Кирилл</t>
  </si>
  <si>
    <t>Керимов Руслан</t>
  </si>
  <si>
    <t>Паськова Лада</t>
  </si>
  <si>
    <t>Тен Алина</t>
  </si>
  <si>
    <t xml:space="preserve">Яковлев Евгений </t>
  </si>
  <si>
    <t>Яковлева Анастасия</t>
  </si>
  <si>
    <t>Абызов Владимир</t>
  </si>
  <si>
    <t>Волошин Виталий</t>
  </si>
  <si>
    <t>Жамгоцеыв Александр</t>
  </si>
  <si>
    <t>Ким Владислав</t>
  </si>
  <si>
    <t>Копылов Сергей</t>
  </si>
  <si>
    <t>Кормильченко Анастасия</t>
  </si>
  <si>
    <t>Панин Олег</t>
  </si>
  <si>
    <t>Прокопенко Михаил</t>
  </si>
  <si>
    <t>Ципотан Игорь</t>
  </si>
  <si>
    <t>Чибисов Роман</t>
  </si>
  <si>
    <t>№ 5-1р от 31.05.2018</t>
  </si>
  <si>
    <t>Перегуда Сергей</t>
  </si>
  <si>
    <t>№6-р от 30.05.2018</t>
  </si>
  <si>
    <t>Черняков Сергей</t>
  </si>
  <si>
    <t>Лебедев Алексей</t>
  </si>
  <si>
    <t>Макаренко Алиса Павловна</t>
  </si>
  <si>
    <t xml:space="preserve">Ломакина София Глебовна </t>
  </si>
  <si>
    <t>Войченкова Валерия Юрьевна</t>
  </si>
  <si>
    <t xml:space="preserve">Бабкина Арина Валерьевна </t>
  </si>
  <si>
    <t>Карасева Юлия Александровна</t>
  </si>
  <si>
    <t>Гулова Полина Алексеевна</t>
  </si>
  <si>
    <t>Семенова Ярослава Вячеславовна</t>
  </si>
  <si>
    <t>Беленко Ева Сергеевна</t>
  </si>
  <si>
    <t xml:space="preserve">Шен Ася Мустафаевна </t>
  </si>
  <si>
    <t>Будгер Вероника Витальевна</t>
  </si>
  <si>
    <t xml:space="preserve">Стаценко Ирина Алексеевна </t>
  </si>
  <si>
    <t>Суховерхов Илья Андреевич</t>
  </si>
  <si>
    <t xml:space="preserve">Абызов Вячеслав Дмитриевич </t>
  </si>
  <si>
    <t>Мосиенко Илья Андреевич</t>
  </si>
  <si>
    <t>Пахомов Кирилл Андреевич</t>
  </si>
  <si>
    <t>Литвинов Дмитрий Анатольевич</t>
  </si>
  <si>
    <t>Христич Иван Владиславович</t>
  </si>
  <si>
    <t>Черкесов Артем Дмитриевич</t>
  </si>
  <si>
    <t xml:space="preserve">Фалькин Арсений Павлович </t>
  </si>
  <si>
    <t>Волошин Евгений Алексеевич</t>
  </si>
  <si>
    <t>Грунтовский Никита Сергеевич</t>
  </si>
  <si>
    <t>Бочаров Даниил Сергеевич</t>
  </si>
  <si>
    <t>Малеванный Петр Михайлович</t>
  </si>
  <si>
    <t>Ковалёв Максим Васильевич</t>
  </si>
  <si>
    <t>Лозовский Владислав Андреевич</t>
  </si>
  <si>
    <t>№ 4-р от 20.04.2018</t>
  </si>
  <si>
    <t>прыжки на батуте</t>
  </si>
  <si>
    <t>Епифанов Алексей</t>
  </si>
  <si>
    <t>Малыгин Никита</t>
  </si>
  <si>
    <t>Мамонова Дарья</t>
  </si>
  <si>
    <t>Мусин Артур</t>
  </si>
  <si>
    <t>Пономареко Станислав</t>
  </si>
  <si>
    <t>Фисунов Вячеслав</t>
  </si>
  <si>
    <t>Дорошенко Александра</t>
  </si>
  <si>
    <t>Чеченева Вера</t>
  </si>
  <si>
    <t>5-КМС от 31.05.2018</t>
  </si>
  <si>
    <t>Ворошило Д.О.</t>
  </si>
  <si>
    <t>№4 от 21 августа 2018 года</t>
  </si>
  <si>
    <t>Румянцев М.М.</t>
  </si>
  <si>
    <t>Гаврилбова Д.А.</t>
  </si>
  <si>
    <t>Пушкарская Е.С.</t>
  </si>
  <si>
    <t>№5 от 21.08.2018</t>
  </si>
  <si>
    <t>Лозовая Е.А.</t>
  </si>
  <si>
    <t>Морозова Н.А.</t>
  </si>
  <si>
    <t>Угарова Н.А.</t>
  </si>
  <si>
    <t>Александрова Н.С.</t>
  </si>
  <si>
    <t>Лозенко Е.</t>
  </si>
  <si>
    <t>Безугловая О.С</t>
  </si>
  <si>
    <t>Бурлаченко К.С.</t>
  </si>
  <si>
    <t>Бойко В.А.</t>
  </si>
  <si>
    <t>Дорофеева М.К.</t>
  </si>
  <si>
    <t>Куликова А.В.</t>
  </si>
  <si>
    <t>Ладыгина В.А.</t>
  </si>
  <si>
    <t>Ротэмель С.С.</t>
  </si>
  <si>
    <t>Скворцова М.К.</t>
  </si>
  <si>
    <t>Шутенко С.И.</t>
  </si>
  <si>
    <t>Бойцова В.Ю.</t>
  </si>
  <si>
    <t>Витченко П.Г.</t>
  </si>
  <si>
    <t>Воронцва М.Ю.</t>
  </si>
  <si>
    <t>Ганеева А.Д.</t>
  </si>
  <si>
    <t>Гомоненко Г.Р.</t>
  </si>
  <si>
    <t>Гордеенк Д.С.</t>
  </si>
  <si>
    <t>Донченко Д.А.</t>
  </si>
  <si>
    <t>Кадетова У.М.</t>
  </si>
  <si>
    <t>Коваленко Е.С.</t>
  </si>
  <si>
    <t>Никитина Н.И.</t>
  </si>
  <si>
    <t>Овчаренко К.О.</t>
  </si>
  <si>
    <t>Полякова Е.С.</t>
  </si>
  <si>
    <t>Семенихина Е.А.</t>
  </si>
  <si>
    <t>Федоров Н.Э.</t>
  </si>
  <si>
    <t>Бухдова А.Н.</t>
  </si>
  <si>
    <t>Курочкина А.В.</t>
  </si>
  <si>
    <t>Морозова А.А.</t>
  </si>
  <si>
    <t>Серова С.Д.</t>
  </si>
  <si>
    <t>Гордиенко Д.С.</t>
  </si>
  <si>
    <t>Ливенцов А.В.</t>
  </si>
  <si>
    <t>Ковалева В.М.</t>
  </si>
  <si>
    <t>Розанова Д.А.</t>
  </si>
  <si>
    <t>Стетюха В.И.</t>
  </si>
  <si>
    <t>Якуткиной Э.С.</t>
  </si>
  <si>
    <t>№ 6 от 21.08.2018</t>
  </si>
  <si>
    <t>Клименко Андрей</t>
  </si>
  <si>
    <t>№32-ркот 28.05.2018</t>
  </si>
  <si>
    <t>теннис</t>
  </si>
  <si>
    <t>№7 - КМС от 31.07.2018</t>
  </si>
  <si>
    <t>№б/н от30.05.2018</t>
  </si>
  <si>
    <t>Украинская Илона</t>
  </si>
  <si>
    <t xml:space="preserve"> №3-р от 12.03.2018</t>
  </si>
  <si>
    <t>шахматы</t>
  </si>
  <si>
    <t>Фоминых Кирилл</t>
  </si>
  <si>
    <t>Кирсанов Кирилл</t>
  </si>
  <si>
    <t>Фоминых Матвей</t>
  </si>
  <si>
    <t>Юрьевич</t>
  </si>
  <si>
    <t>Игнатов Илья Георгиевич</t>
  </si>
  <si>
    <t>Малыгин Кирилл</t>
  </si>
  <si>
    <t>Зеркаль Алина</t>
  </si>
  <si>
    <t>Шебеда Мария</t>
  </si>
  <si>
    <t>Якимкина Елена Романовна</t>
  </si>
  <si>
    <t>Ольховикова Анастасия</t>
  </si>
  <si>
    <t>Арышев Савелий</t>
  </si>
  <si>
    <t>Копачинский Илья</t>
  </si>
  <si>
    <t>Крюков Денис Владимирович</t>
  </si>
  <si>
    <t>Петров Андрей</t>
  </si>
  <si>
    <t>Кущева Алина</t>
  </si>
  <si>
    <t>Басманова Вероника Сергеевна</t>
  </si>
  <si>
    <t>Николаевская Дарья</t>
  </si>
  <si>
    <t>Замогильная Мария Вячеславовна</t>
  </si>
  <si>
    <t>Скворцов  Мирослав Сергеевич</t>
  </si>
  <si>
    <t>Приказ № 2 от 19.02.2018</t>
  </si>
  <si>
    <t>Дульский Владимир</t>
  </si>
  <si>
    <t>Баранов Павел</t>
  </si>
  <si>
    <t>Гросс Даниил</t>
  </si>
  <si>
    <t>Коротких Матвей</t>
  </si>
  <si>
    <t>Приказ № 4 от 20.04.2018</t>
  </si>
  <si>
    <t>Чуйкин Ярослав</t>
  </si>
  <si>
    <t>Нанкин Роман</t>
  </si>
  <si>
    <t>Ольхов Артем</t>
  </si>
  <si>
    <t>Селиванов Леонид</t>
  </si>
  <si>
    <t>Приказ № 9-Р от 26.09.2018</t>
  </si>
  <si>
    <t>Стрельба из лука</t>
  </si>
  <si>
    <t>Богомазов Виталий</t>
  </si>
  <si>
    <t>Степанов Даниил</t>
  </si>
  <si>
    <t>Ласков Даниил</t>
  </si>
  <si>
    <t>Осколков Владимир</t>
  </si>
  <si>
    <t>Беньяминов Семен</t>
  </si>
  <si>
    <t>Приказ № 57-рк от 28.09.2018</t>
  </si>
  <si>
    <t>Пужалин Петр</t>
  </si>
  <si>
    <t>Кулешов Даниил</t>
  </si>
  <si>
    <t>Шарагулов Павел</t>
  </si>
  <si>
    <t xml:space="preserve">Жупан Екатерина </t>
  </si>
  <si>
    <t>Приказ № 60-рк от 15.10.2018</t>
  </si>
  <si>
    <t>Блохин Егор</t>
  </si>
  <si>
    <t>Еримов Даниил</t>
  </si>
  <si>
    <t xml:space="preserve">  </t>
  </si>
  <si>
    <t>Лисов Даниил</t>
  </si>
  <si>
    <t>Б/Н 17.10.2018</t>
  </si>
  <si>
    <t xml:space="preserve">Тювиков Владимир </t>
  </si>
  <si>
    <t>№9-КМС от 28.09.2018</t>
  </si>
  <si>
    <t>Зубков Валентин</t>
  </si>
  <si>
    <t>№ 9-кмс от 28.09.2018</t>
  </si>
  <si>
    <t>Калинин Даниил</t>
  </si>
  <si>
    <t>Львов Павел Сергеевич</t>
  </si>
  <si>
    <t>№152-нг от 30.10.2018</t>
  </si>
  <si>
    <t>III</t>
  </si>
  <si>
    <t>II</t>
  </si>
  <si>
    <t>Козорезова Анна</t>
  </si>
  <si>
    <t>№67- рк от 29.10.2018</t>
  </si>
  <si>
    <t>Дубинина Татьяна</t>
  </si>
  <si>
    <t>Кареева Ульяна</t>
  </si>
  <si>
    <t>Белицкий Артем</t>
  </si>
  <si>
    <t>Игнатенко Никита</t>
  </si>
  <si>
    <t>Иванов Игорю</t>
  </si>
  <si>
    <t>Смычков Юрий</t>
  </si>
  <si>
    <t>Алейников Тимур</t>
  </si>
  <si>
    <t>Харитонов Максим</t>
  </si>
  <si>
    <t>Диденко Дмитрий</t>
  </si>
  <si>
    <t>Гнатенко Александр</t>
  </si>
  <si>
    <t>Степаненко Ия</t>
  </si>
  <si>
    <t>Турилина Камилла</t>
  </si>
  <si>
    <t>Вишневецкая Татьяна</t>
  </si>
  <si>
    <t>Балявин Даниил</t>
  </si>
  <si>
    <t>Парамонов Даниил</t>
  </si>
  <si>
    <t>Ерофеевский Николай</t>
  </si>
  <si>
    <t>Кривенко Артем</t>
  </si>
  <si>
    <t>Чурсин Кирилл</t>
  </si>
  <si>
    <t>Матвейчук Михаил</t>
  </si>
  <si>
    <t>Запорожцев Ярослав</t>
  </si>
  <si>
    <t>Сазонов Ефим</t>
  </si>
  <si>
    <t>Варивода Евгения</t>
  </si>
  <si>
    <t>Грушко Елизавета</t>
  </si>
  <si>
    <t>Павлов Арсений</t>
  </si>
  <si>
    <t>Давлетова Глория</t>
  </si>
  <si>
    <t xml:space="preserve">Гринченко Илья </t>
  </si>
  <si>
    <t>Зорин Владисав</t>
  </si>
  <si>
    <t>Карпенко Никита</t>
  </si>
  <si>
    <t>Матвеев Михаил</t>
  </si>
  <si>
    <t>Колдаева Виола</t>
  </si>
  <si>
    <t>Донец Милена</t>
  </si>
  <si>
    <t>Тромсюк Ульяна</t>
  </si>
  <si>
    <t>Гончарова Мария</t>
  </si>
  <si>
    <t>Дроздова Анастасия</t>
  </si>
  <si>
    <t>Ковалева Анжелика</t>
  </si>
  <si>
    <t>Николаева Елена</t>
  </si>
  <si>
    <t>Терентьев Елизавета</t>
  </si>
  <si>
    <t>Герасименко Альбина</t>
  </si>
  <si>
    <t>Осовцева Диана</t>
  </si>
  <si>
    <t>Трусиева Кира</t>
  </si>
  <si>
    <t>Репьева Виктория</t>
  </si>
  <si>
    <t>Морозова Марианна</t>
  </si>
  <si>
    <t>№ 70-рк от 30.10.2018</t>
  </si>
  <si>
    <t>эстетическая гимнастика</t>
  </si>
  <si>
    <t>№ 7- Р от 06.06.2018</t>
  </si>
  <si>
    <t>Абдулгалимов Шамиль</t>
  </si>
  <si>
    <t>Бороденко Всеволод</t>
  </si>
  <si>
    <t>Камышов Владимир</t>
  </si>
  <si>
    <t>Рыбальченко Иван</t>
  </si>
  <si>
    <t>Бородавкин Матвей</t>
  </si>
  <si>
    <t xml:space="preserve">Горбунов Антон </t>
  </si>
  <si>
    <t>Медведев Вячеслав</t>
  </si>
  <si>
    <t>Куликов Дмитрий</t>
  </si>
  <si>
    <t>Денисенко Максим</t>
  </si>
  <si>
    <t>Загребельный Денис</t>
  </si>
  <si>
    <t>Шереметьев Кирилл</t>
  </si>
  <si>
    <t>Задорожный Тимофей</t>
  </si>
  <si>
    <t>Суховилин Денис</t>
  </si>
  <si>
    <t>Приказ № 11-Р от 12.11.2018</t>
  </si>
  <si>
    <t>футбол</t>
  </si>
  <si>
    <t>Козлов Максим</t>
  </si>
  <si>
    <t>Петренко Марк</t>
  </si>
  <si>
    <t>Багдасарян Тигран</t>
  </si>
  <si>
    <t>Кашликов Артем</t>
  </si>
  <si>
    <t>Ленивов Даниил</t>
  </si>
  <si>
    <t>Сорокин Тимур</t>
  </si>
  <si>
    <t>Тысячный Александр</t>
  </si>
  <si>
    <t>Некрашенко Сергей</t>
  </si>
  <si>
    <t>Афанасьева Екатерина</t>
  </si>
  <si>
    <t>Щербакова Александра</t>
  </si>
  <si>
    <t>Мищенко Антонина</t>
  </si>
  <si>
    <t>Зинченко Глеб</t>
  </si>
  <si>
    <t>Беляев Артем</t>
  </si>
  <si>
    <t xml:space="preserve">Бранд Роман </t>
  </si>
  <si>
    <t>Черняков Денис</t>
  </si>
  <si>
    <t>Анцыбор Даниил</t>
  </si>
  <si>
    <t>Анцыбор Максим</t>
  </si>
  <si>
    <t>Левинский Максим</t>
  </si>
  <si>
    <t>Добрынин Платон</t>
  </si>
  <si>
    <t>Ивченко Максим</t>
  </si>
  <si>
    <t xml:space="preserve"> 3 юн.</t>
  </si>
  <si>
    <t>Приказ № 14 -Р от 28.11.2018</t>
  </si>
  <si>
    <t>Приказ № 13-Р от 28.11.2018</t>
  </si>
  <si>
    <t>Приказ №12-Р от 19.11.2018</t>
  </si>
  <si>
    <t>Терещенко Алина</t>
  </si>
  <si>
    <t>Приказ № 37-РК от 14.06.2018</t>
  </si>
  <si>
    <t>Гармаш Владислава</t>
  </si>
  <si>
    <t>Гриценко Марина</t>
  </si>
  <si>
    <t>Карпетченко Елизаветта</t>
  </si>
  <si>
    <t>Поляковой Фаина</t>
  </si>
  <si>
    <t>Суховеева Елизавета</t>
  </si>
  <si>
    <t>Фоменко Дарья</t>
  </si>
  <si>
    <t>Чурсина Анастасия</t>
  </si>
  <si>
    <t>Ананенко Надежда</t>
  </si>
  <si>
    <t>Гулько София</t>
  </si>
  <si>
    <t>Евсеенко Анастасия</t>
  </si>
  <si>
    <t>Зиберт Анне</t>
  </si>
  <si>
    <t>Иншакова Полина</t>
  </si>
  <si>
    <t>Комиссарова Марианна</t>
  </si>
  <si>
    <t>Логачева Нэйла</t>
  </si>
  <si>
    <t>Мамедова Фидана</t>
  </si>
  <si>
    <t>Рудина София</t>
  </si>
  <si>
    <t>Рудковская Елена</t>
  </si>
  <si>
    <t>Фокина София</t>
  </si>
  <si>
    <t>Бушуева София</t>
  </si>
  <si>
    <t>Богомолец Ника</t>
  </si>
  <si>
    <t>Комиссарова Ексения</t>
  </si>
  <si>
    <t>Липейко Нина</t>
  </si>
  <si>
    <t>Маршанская Ева</t>
  </si>
  <si>
    <t>Мишекина Милана</t>
  </si>
  <si>
    <t>Мосикян Марианна</t>
  </si>
  <si>
    <t>Шукасова Анастасия</t>
  </si>
  <si>
    <t>Приказ № 15-Р от 30.11.2018</t>
  </si>
  <si>
    <t>Эстетическая гимнастика</t>
  </si>
  <si>
    <t>Адамов Артем</t>
  </si>
  <si>
    <t>Газиев Александр</t>
  </si>
  <si>
    <t>Гресев Даниил</t>
  </si>
  <si>
    <t>Гаврилов Иван</t>
  </si>
  <si>
    <t>Туваев Артем</t>
  </si>
  <si>
    <t>Смирнов Евгений</t>
  </si>
  <si>
    <t>Рихельгоф Арсений</t>
  </si>
  <si>
    <t>Химченко Дмитрий</t>
  </si>
  <si>
    <t>Приказ № 16-Р от 03.12.2018</t>
  </si>
  <si>
    <t>Дубык Никита</t>
  </si>
  <si>
    <t>Милюклва Кристина</t>
  </si>
  <si>
    <t>Луптакова Ярослава</t>
  </si>
  <si>
    <t>Пустоваров Иван</t>
  </si>
  <si>
    <t>Мацинин Игорь</t>
  </si>
  <si>
    <t>Кроткая Екатерина</t>
  </si>
  <si>
    <t>Касьяненко Федор</t>
  </si>
  <si>
    <t>Приказ № 17-Р от 04.12.2018</t>
  </si>
  <si>
    <t>Приказ № 76-РК от 20.11.2018</t>
  </si>
  <si>
    <t>№8-Р от 24.09.2018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</si>
</sst>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1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1" fontId="0" fillId="0" borderId="0" xfId="0" applyNumberFormat="1"/>
    <xf numFmtId="0" fontId="0" fillId="0" borderId="0" xfId="0" applyBorder="1"/>
    <xf numFmtId="0" fontId="4" fillId="0" borderId="0" xfId="0" applyFont="1"/>
    <xf numFmtId="0" fontId="4" fillId="0" borderId="0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5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2" fillId="0" borderId="1" xfId="0" applyFont="1" applyFill="1" applyBorder="1" applyAlignment="1">
      <alignment vertical="center" wrapText="1"/>
    </xf>
    <xf numFmtId="0" fontId="13" fillId="0" borderId="0" xfId="0" applyFont="1"/>
    <xf numFmtId="0" fontId="13" fillId="0" borderId="0" xfId="0" applyFont="1" applyBorder="1"/>
    <xf numFmtId="0" fontId="6" fillId="0" borderId="8" xfId="0" applyFont="1" applyBorder="1" applyAlignment="1"/>
    <xf numFmtId="0" fontId="0" fillId="0" borderId="0" xfId="0" applyBorder="1" applyAlignment="1">
      <alignment vertical="top" wrapText="1"/>
    </xf>
    <xf numFmtId="0" fontId="14" fillId="0" borderId="8" xfId="0" applyFont="1" applyBorder="1"/>
    <xf numFmtId="0" fontId="0" fillId="0" borderId="8" xfId="0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0" fontId="6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4" fillId="0" borderId="8" xfId="0" applyFont="1" applyBorder="1" applyAlignment="1">
      <alignment vertical="top" wrapText="1"/>
    </xf>
    <xf numFmtId="0" fontId="14" fillId="0" borderId="0" xfId="0" applyFont="1"/>
    <xf numFmtId="0" fontId="7" fillId="0" borderId="8" xfId="0" applyFont="1" applyBorder="1" applyAlignment="1"/>
    <xf numFmtId="0" fontId="7" fillId="0" borderId="0" xfId="0" applyFont="1" applyBorder="1" applyAlignment="1"/>
    <xf numFmtId="0" fontId="14" fillId="0" borderId="0" xfId="0" applyFont="1" applyBorder="1"/>
    <xf numFmtId="0" fontId="7" fillId="0" borderId="8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5" fillId="0" borderId="8" xfId="0" applyFont="1" applyBorder="1" applyAlignment="1">
      <alignment vertical="top"/>
    </xf>
    <xf numFmtId="0" fontId="15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justify" vertical="top" wrapText="1"/>
    </xf>
    <xf numFmtId="0" fontId="16" fillId="0" borderId="8" xfId="0" applyFont="1" applyBorder="1" applyAlignment="1">
      <alignment vertical="top"/>
    </xf>
    <xf numFmtId="0" fontId="7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2" fontId="9" fillId="0" borderId="0" xfId="0" applyNumberFormat="1" applyFont="1" applyFill="1"/>
    <xf numFmtId="1" fontId="12" fillId="0" borderId="2" xfId="0" applyNumberFormat="1" applyFont="1" applyFill="1" applyBorder="1" applyAlignment="1">
      <alignment vertical="center" wrapText="1"/>
    </xf>
    <xf numFmtId="1" fontId="10" fillId="0" borderId="0" xfId="0" applyNumberFormat="1" applyFont="1" applyFill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/>
    <xf numFmtId="0" fontId="4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69"/>
  <sheetViews>
    <sheetView topLeftCell="A25" workbookViewId="0">
      <selection activeCell="O43" sqref="B1:R69"/>
    </sheetView>
  </sheetViews>
  <sheetFormatPr defaultColWidth="9.140625" defaultRowHeight="15" x14ac:dyDescent="0.25"/>
  <cols>
    <col min="1" max="1" width="2.140625" style="16" customWidth="1"/>
    <col min="2" max="2" width="11.42578125" style="15" customWidth="1"/>
    <col min="3" max="3" width="10.140625" style="16" customWidth="1"/>
    <col min="4" max="4" width="7.7109375" style="16" customWidth="1"/>
    <col min="5" max="5" width="8.5703125" style="16" customWidth="1"/>
    <col min="6" max="6" width="6.42578125" style="16" customWidth="1"/>
    <col min="7" max="7" width="8.28515625" style="16" customWidth="1"/>
    <col min="8" max="8" width="6.5703125" style="16" customWidth="1"/>
    <col min="9" max="9" width="6.7109375" style="16" customWidth="1"/>
    <col min="10" max="10" width="6.85546875" style="16" customWidth="1"/>
    <col min="11" max="11" width="7.28515625" style="16" customWidth="1"/>
    <col min="12" max="12" width="9.85546875" style="16" customWidth="1"/>
    <col min="13" max="13" width="9.28515625" style="16" customWidth="1"/>
    <col min="14" max="14" width="8.140625" style="16" customWidth="1"/>
    <col min="15" max="15" width="9.140625" style="16"/>
    <col min="16" max="16" width="6.28515625" style="16" customWidth="1"/>
    <col min="17" max="17" width="5" style="16" customWidth="1"/>
    <col min="18" max="18" width="7.5703125" style="16" customWidth="1"/>
    <col min="19" max="19" width="7.28515625" style="16" customWidth="1"/>
    <col min="20" max="16384" width="9.140625" style="16"/>
  </cols>
  <sheetData>
    <row r="1" spans="2:18" x14ac:dyDescent="0.25"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 t="s">
        <v>42</v>
      </c>
      <c r="O1" s="67"/>
      <c r="P1" s="67"/>
      <c r="Q1" s="67"/>
      <c r="R1" s="67"/>
    </row>
    <row r="2" spans="2:18" x14ac:dyDescent="0.25">
      <c r="B2" s="68"/>
      <c r="C2" s="69"/>
      <c r="D2" s="69"/>
      <c r="E2" s="79" t="s">
        <v>45</v>
      </c>
      <c r="F2" s="80"/>
      <c r="G2" s="80"/>
      <c r="H2" s="80"/>
      <c r="I2" s="80"/>
      <c r="J2" s="80"/>
      <c r="K2" s="80"/>
      <c r="L2" s="80"/>
      <c r="M2" s="69"/>
      <c r="N2" s="69"/>
      <c r="O2" s="69"/>
      <c r="P2" s="69"/>
      <c r="Q2" s="69"/>
      <c r="R2" s="67"/>
    </row>
    <row r="3" spans="2:18" ht="15.75" thickBot="1" x14ac:dyDescent="0.3">
      <c r="B3" s="68"/>
      <c r="C3" s="69"/>
      <c r="D3" s="69"/>
      <c r="E3" s="81"/>
      <c r="F3" s="81"/>
      <c r="G3" s="81"/>
      <c r="H3" s="81"/>
      <c r="I3" s="81"/>
      <c r="J3" s="81"/>
      <c r="K3" s="81"/>
      <c r="L3" s="81"/>
      <c r="M3" s="69"/>
      <c r="N3" s="69"/>
      <c r="O3" s="69"/>
      <c r="P3" s="69"/>
      <c r="Q3" s="69"/>
      <c r="R3" s="67"/>
    </row>
    <row r="4" spans="2:18" x14ac:dyDescent="0.25">
      <c r="B4" s="88" t="s">
        <v>0</v>
      </c>
      <c r="C4" s="91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10</v>
      </c>
      <c r="M4" s="85" t="s">
        <v>11</v>
      </c>
      <c r="N4" s="85" t="s">
        <v>12</v>
      </c>
      <c r="O4" s="85" t="s">
        <v>23</v>
      </c>
      <c r="P4" s="85" t="s">
        <v>24</v>
      </c>
      <c r="Q4" s="69"/>
      <c r="R4" s="67"/>
    </row>
    <row r="5" spans="2:18" x14ac:dyDescent="0.25">
      <c r="B5" s="89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69"/>
      <c r="R5" s="67"/>
    </row>
    <row r="6" spans="2:18" x14ac:dyDescent="0.25">
      <c r="B6" s="89"/>
      <c r="C6" s="92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69"/>
      <c r="R6" s="67"/>
    </row>
    <row r="7" spans="2:18" ht="31.5" customHeight="1" thickBot="1" x14ac:dyDescent="0.3">
      <c r="B7" s="70" t="s">
        <v>44</v>
      </c>
      <c r="C7" s="93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69"/>
      <c r="R7" s="67"/>
    </row>
    <row r="8" spans="2:18" ht="15.75" customHeight="1" thickBot="1" x14ac:dyDescent="0.3">
      <c r="B8" s="83" t="s">
        <v>37</v>
      </c>
      <c r="C8" s="71" t="s">
        <v>13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>
        <f t="shared" ref="P8:P11" si="0">D8+E8+F8+G8+H8+I8+J8+K8+L8+M8+N8+O8</f>
        <v>0</v>
      </c>
      <c r="Q8" s="69"/>
      <c r="R8" s="67"/>
    </row>
    <row r="9" spans="2:18" ht="15.75" customHeight="1" thickBot="1" x14ac:dyDescent="0.3">
      <c r="B9" s="83"/>
      <c r="C9" s="71" t="s">
        <v>14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2">
        <f t="shared" si="0"/>
        <v>0</v>
      </c>
      <c r="Q9" s="69"/>
      <c r="R9" s="67"/>
    </row>
    <row r="10" spans="2:18" ht="16.5" customHeight="1" thickBot="1" x14ac:dyDescent="0.3">
      <c r="B10" s="83"/>
      <c r="C10" s="71" t="s">
        <v>15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>
        <f t="shared" si="0"/>
        <v>0</v>
      </c>
      <c r="Q10" s="69"/>
      <c r="R10" s="67"/>
    </row>
    <row r="11" spans="2:18" ht="15" customHeight="1" thickBot="1" x14ac:dyDescent="0.3">
      <c r="B11" s="84"/>
      <c r="C11" s="71" t="s">
        <v>16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>
        <f t="shared" si="0"/>
        <v>0</v>
      </c>
      <c r="Q11" s="69">
        <f>P8+P9+P10+P11</f>
        <v>0</v>
      </c>
      <c r="R11" s="73">
        <f>Q11*100/66</f>
        <v>0</v>
      </c>
    </row>
    <row r="12" spans="2:18" ht="15.75" thickBot="1" x14ac:dyDescent="0.3">
      <c r="B12" s="82" t="s">
        <v>38</v>
      </c>
      <c r="C12" s="71" t="s">
        <v>13</v>
      </c>
      <c r="D12" s="71"/>
      <c r="E12" s="71"/>
      <c r="F12" s="71"/>
      <c r="G12" s="71"/>
      <c r="H12" s="71"/>
      <c r="I12" s="71"/>
      <c r="J12" s="71"/>
      <c r="K12" s="71"/>
      <c r="L12" s="71"/>
      <c r="M12" s="71">
        <v>1</v>
      </c>
      <c r="N12" s="71"/>
      <c r="O12" s="71"/>
      <c r="P12" s="72">
        <f>D12+E12+F12+G12+H12+I12+J12+K12+L12+M12+N12+O12</f>
        <v>1</v>
      </c>
      <c r="Q12" s="69"/>
      <c r="R12" s="67"/>
    </row>
    <row r="13" spans="2:18" ht="15.75" thickBot="1" x14ac:dyDescent="0.3">
      <c r="B13" s="83"/>
      <c r="C13" s="71" t="s">
        <v>14</v>
      </c>
      <c r="D13" s="71"/>
      <c r="E13" s="71"/>
      <c r="F13" s="71"/>
      <c r="G13" s="71"/>
      <c r="H13" s="71">
        <v>9</v>
      </c>
      <c r="I13" s="71"/>
      <c r="J13" s="71"/>
      <c r="K13" s="71"/>
      <c r="L13" s="71">
        <v>2</v>
      </c>
      <c r="M13" s="71"/>
      <c r="N13" s="71"/>
      <c r="O13" s="71"/>
      <c r="P13" s="72">
        <f>D13+E13+F13+G13+H13+I13+J13+K13+L13+M13+N13+O13</f>
        <v>11</v>
      </c>
      <c r="Q13" s="69"/>
      <c r="R13" s="67"/>
    </row>
    <row r="14" spans="2:18" ht="15.75" thickBot="1" x14ac:dyDescent="0.3">
      <c r="B14" s="83"/>
      <c r="C14" s="71" t="s">
        <v>15</v>
      </c>
      <c r="D14" s="71"/>
      <c r="E14" s="71"/>
      <c r="F14" s="71"/>
      <c r="G14" s="71"/>
      <c r="H14" s="71">
        <v>10</v>
      </c>
      <c r="I14" s="71"/>
      <c r="J14" s="71"/>
      <c r="K14" s="71"/>
      <c r="L14" s="71"/>
      <c r="M14" s="71"/>
      <c r="N14" s="71"/>
      <c r="O14" s="71"/>
      <c r="P14" s="72">
        <f t="shared" ref="P14:P63" si="1">D14+E14+F14+G14+H14+I14+J14+K14+L14+M14+N14+O14</f>
        <v>10</v>
      </c>
      <c r="Q14" s="69"/>
      <c r="R14" s="67"/>
    </row>
    <row r="15" spans="2:18" ht="15.75" customHeight="1" thickBot="1" x14ac:dyDescent="0.3">
      <c r="B15" s="84"/>
      <c r="C15" s="71" t="s">
        <v>16</v>
      </c>
      <c r="D15" s="71"/>
      <c r="E15" s="71">
        <v>32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>
        <f t="shared" si="1"/>
        <v>32</v>
      </c>
      <c r="Q15" s="69">
        <f>P12+P13+P14+P15</f>
        <v>54</v>
      </c>
      <c r="R15" s="73">
        <f>Q15*100/124</f>
        <v>43.548387096774192</v>
      </c>
    </row>
    <row r="16" spans="2:18" ht="15.75" thickBot="1" x14ac:dyDescent="0.3">
      <c r="B16" s="82" t="s">
        <v>28</v>
      </c>
      <c r="C16" s="71" t="s">
        <v>13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>
        <f t="shared" si="1"/>
        <v>0</v>
      </c>
      <c r="Q16" s="69"/>
      <c r="R16" s="67"/>
    </row>
    <row r="17" spans="2:18" ht="15.75" thickBot="1" x14ac:dyDescent="0.3">
      <c r="B17" s="83"/>
      <c r="C17" s="71" t="s">
        <v>14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>
        <f t="shared" si="1"/>
        <v>0</v>
      </c>
      <c r="Q17" s="69"/>
      <c r="R17" s="67"/>
    </row>
    <row r="18" spans="2:18" ht="15.75" thickBot="1" x14ac:dyDescent="0.3">
      <c r="B18" s="83"/>
      <c r="C18" s="71" t="s">
        <v>15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>
        <f t="shared" si="1"/>
        <v>0</v>
      </c>
      <c r="Q18" s="69"/>
      <c r="R18" s="67"/>
    </row>
    <row r="19" spans="2:18" ht="15.75" thickBot="1" x14ac:dyDescent="0.3">
      <c r="B19" s="90"/>
      <c r="C19" s="71" t="s">
        <v>16</v>
      </c>
      <c r="D19" s="71"/>
      <c r="E19" s="71"/>
      <c r="F19" s="71"/>
      <c r="G19" s="71"/>
      <c r="H19" s="71"/>
      <c r="I19" s="71"/>
      <c r="J19" s="71"/>
      <c r="K19" s="71"/>
      <c r="L19" s="71"/>
      <c r="M19" s="71">
        <v>12</v>
      </c>
      <c r="N19" s="71"/>
      <c r="O19" s="71">
        <v>26</v>
      </c>
      <c r="P19" s="72">
        <f t="shared" si="1"/>
        <v>38</v>
      </c>
      <c r="Q19" s="69">
        <f>P16+P17+P18+P19</f>
        <v>38</v>
      </c>
      <c r="R19" s="73">
        <f>Q19*100/89</f>
        <v>42.696629213483149</v>
      </c>
    </row>
    <row r="20" spans="2:18" ht="15.75" thickBot="1" x14ac:dyDescent="0.3">
      <c r="B20" s="82" t="s">
        <v>17</v>
      </c>
      <c r="C20" s="71" t="s">
        <v>13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>
        <f t="shared" si="1"/>
        <v>0</v>
      </c>
      <c r="Q20" s="69"/>
      <c r="R20" s="67"/>
    </row>
    <row r="21" spans="2:18" ht="15.75" thickBot="1" x14ac:dyDescent="0.3">
      <c r="B21" s="83"/>
      <c r="C21" s="71" t="s">
        <v>14</v>
      </c>
      <c r="D21" s="71"/>
      <c r="E21" s="71"/>
      <c r="F21" s="71"/>
      <c r="G21" s="71"/>
      <c r="H21" s="71">
        <v>2</v>
      </c>
      <c r="I21" s="71"/>
      <c r="J21" s="71"/>
      <c r="K21" s="71">
        <v>2</v>
      </c>
      <c r="L21" s="71">
        <v>1</v>
      </c>
      <c r="M21" s="71">
        <v>3</v>
      </c>
      <c r="N21" s="71"/>
      <c r="O21" s="71"/>
      <c r="P21" s="72">
        <f t="shared" si="1"/>
        <v>8</v>
      </c>
      <c r="Q21" s="69"/>
      <c r="R21" s="67"/>
    </row>
    <row r="22" spans="2:18" ht="15.75" thickBot="1" x14ac:dyDescent="0.3">
      <c r="B22" s="83"/>
      <c r="C22" s="71" t="s">
        <v>15</v>
      </c>
      <c r="D22" s="71"/>
      <c r="E22" s="71"/>
      <c r="F22" s="71"/>
      <c r="G22" s="71"/>
      <c r="H22" s="71">
        <v>6</v>
      </c>
      <c r="I22" s="71"/>
      <c r="J22" s="71"/>
      <c r="K22" s="71"/>
      <c r="L22" s="71"/>
      <c r="M22" s="71"/>
      <c r="N22" s="71"/>
      <c r="O22" s="71"/>
      <c r="P22" s="72">
        <f t="shared" si="1"/>
        <v>6</v>
      </c>
      <c r="Q22" s="69"/>
      <c r="R22" s="67"/>
    </row>
    <row r="23" spans="2:18" ht="16.5" customHeight="1" thickBot="1" x14ac:dyDescent="0.3">
      <c r="B23" s="84"/>
      <c r="C23" s="71" t="s">
        <v>16</v>
      </c>
      <c r="D23" s="71"/>
      <c r="E23" s="71"/>
      <c r="F23" s="71"/>
      <c r="G23" s="71">
        <v>25</v>
      </c>
      <c r="H23" s="71">
        <v>6</v>
      </c>
      <c r="I23" s="71"/>
      <c r="J23" s="71"/>
      <c r="K23" s="71"/>
      <c r="L23" s="71"/>
      <c r="M23" s="71"/>
      <c r="N23" s="71"/>
      <c r="O23" s="71"/>
      <c r="P23" s="72">
        <f t="shared" si="1"/>
        <v>31</v>
      </c>
      <c r="Q23" s="69">
        <f>P20+P21+P22+P23</f>
        <v>45</v>
      </c>
      <c r="R23" s="73">
        <f>Q23*100/66</f>
        <v>68.181818181818187</v>
      </c>
    </row>
    <row r="24" spans="2:18" ht="15.75" thickBot="1" x14ac:dyDescent="0.3">
      <c r="B24" s="82" t="s">
        <v>18</v>
      </c>
      <c r="C24" s="71" t="s">
        <v>13</v>
      </c>
      <c r="D24" s="71"/>
      <c r="E24" s="71"/>
      <c r="F24" s="71"/>
      <c r="G24" s="71"/>
      <c r="H24" s="71"/>
      <c r="I24" s="71"/>
      <c r="J24" s="71"/>
      <c r="K24" s="71">
        <v>0</v>
      </c>
      <c r="L24" s="71"/>
      <c r="M24" s="71"/>
      <c r="N24" s="71"/>
      <c r="O24" s="71"/>
      <c r="P24" s="72">
        <f t="shared" si="1"/>
        <v>0</v>
      </c>
      <c r="Q24" s="69"/>
      <c r="R24" s="67"/>
    </row>
    <row r="25" spans="2:18" ht="15.75" thickBot="1" x14ac:dyDescent="0.3">
      <c r="B25" s="83"/>
      <c r="C25" s="71" t="s">
        <v>14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>
        <f t="shared" si="1"/>
        <v>0</v>
      </c>
      <c r="Q25" s="69"/>
      <c r="R25" s="67"/>
    </row>
    <row r="26" spans="2:18" ht="15.75" thickBot="1" x14ac:dyDescent="0.3">
      <c r="B26" s="83"/>
      <c r="C26" s="71" t="s">
        <v>15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>
        <f t="shared" si="1"/>
        <v>0</v>
      </c>
      <c r="Q26" s="69"/>
      <c r="R26" s="67"/>
    </row>
    <row r="27" spans="2:18" ht="16.5" customHeight="1" thickBot="1" x14ac:dyDescent="0.3">
      <c r="B27" s="84"/>
      <c r="C27" s="71" t="s">
        <v>16</v>
      </c>
      <c r="D27" s="71"/>
      <c r="E27" s="71"/>
      <c r="F27" s="71"/>
      <c r="G27" s="71"/>
      <c r="H27" s="71">
        <v>27</v>
      </c>
      <c r="I27" s="71"/>
      <c r="J27" s="71">
        <v>1</v>
      </c>
      <c r="K27" s="71">
        <v>32</v>
      </c>
      <c r="L27" s="71">
        <v>17</v>
      </c>
      <c r="M27" s="71">
        <v>2</v>
      </c>
      <c r="N27" s="71"/>
      <c r="O27" s="71"/>
      <c r="P27" s="72">
        <f t="shared" si="1"/>
        <v>79</v>
      </c>
      <c r="Q27" s="69">
        <f>P24+P25+P26+P27</f>
        <v>79</v>
      </c>
      <c r="R27" s="73">
        <f>Q27*100/66</f>
        <v>119.6969696969697</v>
      </c>
    </row>
    <row r="28" spans="2:18" ht="15.75" thickBot="1" x14ac:dyDescent="0.3">
      <c r="B28" s="82" t="s">
        <v>19</v>
      </c>
      <c r="C28" s="71" t="s">
        <v>13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>
        <f t="shared" si="1"/>
        <v>0</v>
      </c>
      <c r="Q28" s="69"/>
      <c r="R28" s="67"/>
    </row>
    <row r="29" spans="2:18" ht="15.75" thickBot="1" x14ac:dyDescent="0.3">
      <c r="B29" s="83"/>
      <c r="C29" s="71" t="s">
        <v>14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2">
        <f t="shared" si="1"/>
        <v>0</v>
      </c>
      <c r="Q29" s="69"/>
      <c r="R29" s="67"/>
    </row>
    <row r="30" spans="2:18" ht="15.75" thickBot="1" x14ac:dyDescent="0.3">
      <c r="B30" s="83"/>
      <c r="C30" s="71" t="s">
        <v>15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>
        <f t="shared" si="1"/>
        <v>0</v>
      </c>
      <c r="Q30" s="69"/>
      <c r="R30" s="67"/>
    </row>
    <row r="31" spans="2:18" ht="15" customHeight="1" thickBot="1" x14ac:dyDescent="0.3">
      <c r="B31" s="84"/>
      <c r="C31" s="71" t="s">
        <v>16</v>
      </c>
      <c r="D31" s="71"/>
      <c r="E31" s="71"/>
      <c r="F31" s="71"/>
      <c r="G31" s="71"/>
      <c r="H31" s="71"/>
      <c r="I31" s="71">
        <v>4</v>
      </c>
      <c r="J31" s="71"/>
      <c r="K31" s="71"/>
      <c r="L31" s="71"/>
      <c r="M31" s="71"/>
      <c r="N31" s="71"/>
      <c r="O31" s="71"/>
      <c r="P31" s="72">
        <f t="shared" si="1"/>
        <v>4</v>
      </c>
      <c r="Q31" s="69">
        <f>P28+P29+P30+P31</f>
        <v>4</v>
      </c>
      <c r="R31" s="73">
        <f>Q31*100/43</f>
        <v>9.3023255813953494</v>
      </c>
    </row>
    <row r="32" spans="2:18" ht="15.75" thickBot="1" x14ac:dyDescent="0.3">
      <c r="B32" s="82" t="s">
        <v>43</v>
      </c>
      <c r="C32" s="71" t="s">
        <v>13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>
        <f t="shared" si="1"/>
        <v>0</v>
      </c>
      <c r="Q32" s="69"/>
      <c r="R32" s="67"/>
    </row>
    <row r="33" spans="2:18" ht="15.75" thickBot="1" x14ac:dyDescent="0.3">
      <c r="B33" s="83"/>
      <c r="C33" s="71" t="s">
        <v>14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>
        <f t="shared" si="1"/>
        <v>0</v>
      </c>
      <c r="Q33" s="69"/>
      <c r="R33" s="67"/>
    </row>
    <row r="34" spans="2:18" ht="15.75" thickBot="1" x14ac:dyDescent="0.3">
      <c r="B34" s="83"/>
      <c r="C34" s="71" t="s">
        <v>15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>
        <f t="shared" si="1"/>
        <v>0</v>
      </c>
      <c r="Q34" s="69"/>
      <c r="R34" s="67"/>
    </row>
    <row r="35" spans="2:18" ht="17.25" customHeight="1" thickBot="1" x14ac:dyDescent="0.3">
      <c r="B35" s="84"/>
      <c r="C35" s="71" t="s">
        <v>16</v>
      </c>
      <c r="D35" s="71">
        <v>8</v>
      </c>
      <c r="E35" s="71">
        <v>9</v>
      </c>
      <c r="F35" s="71"/>
      <c r="G35" s="71"/>
      <c r="H35" s="71"/>
      <c r="I35" s="71"/>
      <c r="J35" s="71"/>
      <c r="K35" s="71"/>
      <c r="L35" s="71">
        <v>5</v>
      </c>
      <c r="M35" s="71"/>
      <c r="N35" s="71"/>
      <c r="O35" s="71">
        <v>7</v>
      </c>
      <c r="P35" s="72">
        <f t="shared" si="1"/>
        <v>29</v>
      </c>
      <c r="Q35" s="69">
        <f>P32+P33+P34+P35</f>
        <v>29</v>
      </c>
      <c r="R35" s="73">
        <f>Q35*100/20</f>
        <v>145</v>
      </c>
    </row>
    <row r="36" spans="2:18" ht="15.75" thickBot="1" x14ac:dyDescent="0.3">
      <c r="B36" s="82" t="s">
        <v>21</v>
      </c>
      <c r="C36" s="71" t="s">
        <v>13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>
        <f t="shared" si="1"/>
        <v>0</v>
      </c>
      <c r="Q36" s="69"/>
      <c r="R36" s="67"/>
    </row>
    <row r="37" spans="2:18" ht="15.75" thickBot="1" x14ac:dyDescent="0.3">
      <c r="B37" s="83"/>
      <c r="C37" s="71" t="s">
        <v>14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2">
        <f t="shared" si="1"/>
        <v>0</v>
      </c>
      <c r="Q37" s="69"/>
      <c r="R37" s="67"/>
    </row>
    <row r="38" spans="2:18" ht="15.75" thickBot="1" x14ac:dyDescent="0.3">
      <c r="B38" s="83"/>
      <c r="C38" s="71" t="s">
        <v>15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>
        <f t="shared" si="1"/>
        <v>0</v>
      </c>
      <c r="Q38" s="69"/>
      <c r="R38" s="67"/>
    </row>
    <row r="39" spans="2:18" ht="16.5" customHeight="1" thickBot="1" x14ac:dyDescent="0.3">
      <c r="B39" s="84"/>
      <c r="C39" s="71" t="s">
        <v>16</v>
      </c>
      <c r="D39" s="71"/>
      <c r="E39" s="71">
        <v>22</v>
      </c>
      <c r="F39" s="71"/>
      <c r="G39" s="71"/>
      <c r="H39" s="71"/>
      <c r="I39" s="71"/>
      <c r="J39" s="71"/>
      <c r="K39" s="71"/>
      <c r="L39" s="71"/>
      <c r="M39" s="71"/>
      <c r="N39" s="71">
        <v>22</v>
      </c>
      <c r="O39" s="71">
        <v>8</v>
      </c>
      <c r="P39" s="72">
        <f t="shared" si="1"/>
        <v>52</v>
      </c>
      <c r="Q39" s="69">
        <f>P36+P37+P38+P39</f>
        <v>52</v>
      </c>
      <c r="R39" s="73">
        <f>Q39*100/304</f>
        <v>17.105263157894736</v>
      </c>
    </row>
    <row r="40" spans="2:18" ht="15.75" thickBot="1" x14ac:dyDescent="0.3">
      <c r="B40" s="82" t="s">
        <v>22</v>
      </c>
      <c r="C40" s="71" t="s">
        <v>13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>
        <f t="shared" si="1"/>
        <v>0</v>
      </c>
      <c r="Q40" s="69"/>
      <c r="R40" s="67"/>
    </row>
    <row r="41" spans="2:18" ht="15.75" thickBot="1" x14ac:dyDescent="0.3">
      <c r="B41" s="83"/>
      <c r="C41" s="71" t="s">
        <v>14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2">
        <f t="shared" si="1"/>
        <v>0</v>
      </c>
      <c r="Q41" s="69"/>
      <c r="R41" s="67"/>
    </row>
    <row r="42" spans="2:18" ht="15.75" thickBot="1" x14ac:dyDescent="0.3">
      <c r="B42" s="83"/>
      <c r="C42" s="71" t="s">
        <v>15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>
        <f t="shared" si="1"/>
        <v>0</v>
      </c>
      <c r="Q42" s="69"/>
      <c r="R42" s="67"/>
    </row>
    <row r="43" spans="2:18" ht="21" customHeight="1" thickBot="1" x14ac:dyDescent="0.3">
      <c r="B43" s="84"/>
      <c r="C43" s="71" t="s">
        <v>16</v>
      </c>
      <c r="D43" s="71">
        <v>1</v>
      </c>
      <c r="E43" s="71"/>
      <c r="F43" s="71">
        <v>1</v>
      </c>
      <c r="G43" s="71">
        <v>6</v>
      </c>
      <c r="H43" s="71"/>
      <c r="I43" s="71"/>
      <c r="J43" s="71"/>
      <c r="K43" s="71"/>
      <c r="L43" s="71"/>
      <c r="M43" s="71">
        <v>5</v>
      </c>
      <c r="N43" s="71">
        <v>1</v>
      </c>
      <c r="O43" s="71">
        <v>3</v>
      </c>
      <c r="P43" s="72">
        <f t="shared" si="1"/>
        <v>17</v>
      </c>
      <c r="Q43" s="69">
        <f>P40+P41+P42+P43</f>
        <v>17</v>
      </c>
      <c r="R43" s="73">
        <f>Q43*100/93</f>
        <v>18.27956989247312</v>
      </c>
    </row>
    <row r="44" spans="2:18" ht="15.75" thickBot="1" x14ac:dyDescent="0.3">
      <c r="B44" s="82" t="s">
        <v>30</v>
      </c>
      <c r="C44" s="71" t="s">
        <v>13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>
        <f t="shared" si="1"/>
        <v>0</v>
      </c>
      <c r="Q44" s="69"/>
      <c r="R44" s="67"/>
    </row>
    <row r="45" spans="2:18" ht="15.75" thickBot="1" x14ac:dyDescent="0.3">
      <c r="B45" s="83"/>
      <c r="C45" s="71" t="s">
        <v>14</v>
      </c>
      <c r="D45" s="71">
        <v>1</v>
      </c>
      <c r="E45" s="71"/>
      <c r="F45" s="71"/>
      <c r="G45" s="71"/>
      <c r="H45" s="71"/>
      <c r="I45" s="71"/>
      <c r="J45" s="71"/>
      <c r="K45" s="71"/>
      <c r="L45" s="71">
        <v>1</v>
      </c>
      <c r="M45" s="71"/>
      <c r="N45" s="71"/>
      <c r="O45" s="71"/>
      <c r="P45" s="72">
        <f t="shared" si="1"/>
        <v>2</v>
      </c>
      <c r="Q45" s="69"/>
      <c r="R45" s="67"/>
    </row>
    <row r="46" spans="2:18" ht="15.75" thickBot="1" x14ac:dyDescent="0.3">
      <c r="B46" s="83"/>
      <c r="C46" s="71" t="s">
        <v>15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>
        <f t="shared" si="1"/>
        <v>0</v>
      </c>
      <c r="Q46" s="69"/>
      <c r="R46" s="67"/>
    </row>
    <row r="47" spans="2:18" ht="15.75" customHeight="1" thickBot="1" x14ac:dyDescent="0.3">
      <c r="B47" s="84"/>
      <c r="C47" s="71" t="s">
        <v>16</v>
      </c>
      <c r="D47" s="71"/>
      <c r="E47" s="71"/>
      <c r="F47" s="71"/>
      <c r="G47" s="71"/>
      <c r="H47" s="71"/>
      <c r="I47" s="71"/>
      <c r="J47" s="71"/>
      <c r="K47" s="71">
        <v>43</v>
      </c>
      <c r="L47" s="71"/>
      <c r="M47" s="71"/>
      <c r="N47" s="71"/>
      <c r="O47" s="71"/>
      <c r="P47" s="72">
        <f t="shared" si="1"/>
        <v>43</v>
      </c>
      <c r="Q47" s="69">
        <f>P44+P45+P46+P47</f>
        <v>45</v>
      </c>
      <c r="R47" s="73">
        <f>Q47*100/53</f>
        <v>84.905660377358487</v>
      </c>
    </row>
    <row r="48" spans="2:18" ht="15.75" thickBot="1" x14ac:dyDescent="0.3">
      <c r="B48" s="82" t="s">
        <v>26</v>
      </c>
      <c r="C48" s="71" t="s">
        <v>13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>
        <f t="shared" si="1"/>
        <v>0</v>
      </c>
      <c r="Q48" s="69"/>
      <c r="R48" s="67"/>
    </row>
    <row r="49" spans="2:18" ht="15.75" thickBot="1" x14ac:dyDescent="0.3">
      <c r="B49" s="83"/>
      <c r="C49" s="71" t="s">
        <v>14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2">
        <f t="shared" si="1"/>
        <v>0</v>
      </c>
      <c r="Q49" s="69"/>
      <c r="R49" s="67"/>
    </row>
    <row r="50" spans="2:18" ht="15.75" thickBot="1" x14ac:dyDescent="0.3">
      <c r="B50" s="83"/>
      <c r="C50" s="71" t="s">
        <v>15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>
        <f t="shared" si="1"/>
        <v>0</v>
      </c>
      <c r="Q50" s="69"/>
      <c r="R50" s="67"/>
    </row>
    <row r="51" spans="2:18" ht="18.75" customHeight="1" thickBot="1" x14ac:dyDescent="0.3">
      <c r="B51" s="84"/>
      <c r="C51" s="71" t="s">
        <v>16</v>
      </c>
      <c r="D51" s="71"/>
      <c r="E51" s="71">
        <v>12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>
        <f t="shared" si="1"/>
        <v>12</v>
      </c>
      <c r="Q51" s="69">
        <f>P48+P49+P50+P51</f>
        <v>12</v>
      </c>
      <c r="R51" s="73">
        <f>Q51*100/94</f>
        <v>12.76595744680851</v>
      </c>
    </row>
    <row r="52" spans="2:18" ht="15.75" thickBot="1" x14ac:dyDescent="0.3">
      <c r="B52" s="82" t="s">
        <v>27</v>
      </c>
      <c r="C52" s="71" t="s">
        <v>13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>
        <f t="shared" si="1"/>
        <v>0</v>
      </c>
      <c r="Q52" s="69"/>
      <c r="R52" s="67"/>
    </row>
    <row r="53" spans="2:18" ht="15.75" thickBot="1" x14ac:dyDescent="0.3">
      <c r="B53" s="83"/>
      <c r="C53" s="71" t="s">
        <v>14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2">
        <f t="shared" si="1"/>
        <v>0</v>
      </c>
      <c r="Q53" s="69"/>
      <c r="R53" s="67"/>
    </row>
    <row r="54" spans="2:18" ht="15.75" thickBot="1" x14ac:dyDescent="0.3">
      <c r="B54" s="83"/>
      <c r="C54" s="71" t="s">
        <v>15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>
        <f t="shared" si="1"/>
        <v>0</v>
      </c>
      <c r="Q54" s="69"/>
      <c r="R54" s="67"/>
    </row>
    <row r="55" spans="2:18" ht="18.75" customHeight="1" thickBot="1" x14ac:dyDescent="0.3">
      <c r="B55" s="84"/>
      <c r="C55" s="71" t="s">
        <v>16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2">
        <f t="shared" si="1"/>
        <v>0</v>
      </c>
      <c r="Q55" s="69">
        <f>P52+P53+P54+P55</f>
        <v>0</v>
      </c>
      <c r="R55" s="73">
        <f>Q55*100/42</f>
        <v>0</v>
      </c>
    </row>
    <row r="56" spans="2:18" ht="15.75" thickBot="1" x14ac:dyDescent="0.3">
      <c r="B56" s="82" t="s">
        <v>29</v>
      </c>
      <c r="C56" s="71" t="s">
        <v>13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2">
        <f t="shared" si="1"/>
        <v>0</v>
      </c>
      <c r="Q56" s="69"/>
      <c r="R56" s="67"/>
    </row>
    <row r="57" spans="2:18" ht="15.75" thickBot="1" x14ac:dyDescent="0.3">
      <c r="B57" s="83"/>
      <c r="C57" s="71" t="s">
        <v>14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2">
        <f t="shared" si="1"/>
        <v>0</v>
      </c>
      <c r="Q57" s="69"/>
      <c r="R57" s="67"/>
    </row>
    <row r="58" spans="2:18" ht="15.75" thickBot="1" x14ac:dyDescent="0.3">
      <c r="B58" s="83"/>
      <c r="C58" s="71" t="s">
        <v>15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>
        <f t="shared" si="1"/>
        <v>0</v>
      </c>
      <c r="Q58" s="69"/>
      <c r="R58" s="67"/>
    </row>
    <row r="59" spans="2:18" ht="16.5" customHeight="1" thickBot="1" x14ac:dyDescent="0.3">
      <c r="B59" s="84"/>
      <c r="C59" s="71" t="s">
        <v>16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2">
        <f t="shared" si="1"/>
        <v>0</v>
      </c>
      <c r="Q59" s="69">
        <f>P56+P57+P58+P59</f>
        <v>0</v>
      </c>
      <c r="R59" s="73">
        <f>Q59*100/66</f>
        <v>0</v>
      </c>
    </row>
    <row r="60" spans="2:18" ht="15.75" thickBot="1" x14ac:dyDescent="0.3">
      <c r="B60" s="83" t="s">
        <v>31</v>
      </c>
      <c r="C60" s="71" t="s">
        <v>13</v>
      </c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4">
        <f>D60+E60+F60+G60+H60+I60+J60+K60+L60+M60+N60+O60</f>
        <v>0</v>
      </c>
      <c r="Q60" s="69"/>
      <c r="R60" s="67"/>
    </row>
    <row r="61" spans="2:18" ht="15.75" thickBot="1" x14ac:dyDescent="0.3">
      <c r="B61" s="83"/>
      <c r="C61" s="71" t="s">
        <v>14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4">
        <f t="shared" si="1"/>
        <v>0</v>
      </c>
      <c r="Q61" s="69"/>
      <c r="R61" s="67"/>
    </row>
    <row r="62" spans="2:18" ht="15.75" thickBot="1" x14ac:dyDescent="0.3">
      <c r="B62" s="83"/>
      <c r="C62" s="71" t="s">
        <v>15</v>
      </c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>
        <f t="shared" si="1"/>
        <v>0</v>
      </c>
      <c r="Q62" s="75">
        <f>P60+P61+P62+P63</f>
        <v>26</v>
      </c>
      <c r="R62" s="73">
        <f>Q62*100/44</f>
        <v>59.090909090909093</v>
      </c>
    </row>
    <row r="63" spans="2:18" ht="19.5" customHeight="1" thickBot="1" x14ac:dyDescent="0.3">
      <c r="B63" s="84"/>
      <c r="C63" s="71" t="s">
        <v>16</v>
      </c>
      <c r="D63" s="71">
        <v>6</v>
      </c>
      <c r="E63" s="71"/>
      <c r="F63" s="71"/>
      <c r="G63" s="71"/>
      <c r="H63" s="71">
        <v>4</v>
      </c>
      <c r="I63" s="71"/>
      <c r="J63" s="71">
        <v>1</v>
      </c>
      <c r="K63" s="71"/>
      <c r="L63" s="71">
        <v>5</v>
      </c>
      <c r="M63" s="71">
        <v>1</v>
      </c>
      <c r="N63" s="71">
        <v>9</v>
      </c>
      <c r="O63" s="71"/>
      <c r="P63" s="72">
        <f t="shared" si="1"/>
        <v>26</v>
      </c>
      <c r="Q63" s="69"/>
      <c r="R63" s="67"/>
    </row>
    <row r="64" spans="2:18" x14ac:dyDescent="0.25">
      <c r="B64" s="76"/>
      <c r="C64" s="77"/>
      <c r="D64" s="77">
        <f t="shared" ref="D64:N64" si="2">SUM(D12:D63)</f>
        <v>16</v>
      </c>
      <c r="E64" s="77">
        <f t="shared" si="2"/>
        <v>75</v>
      </c>
      <c r="F64" s="77">
        <f t="shared" si="2"/>
        <v>1</v>
      </c>
      <c r="G64" s="77">
        <f t="shared" si="2"/>
        <v>31</v>
      </c>
      <c r="H64" s="77">
        <f t="shared" si="2"/>
        <v>64</v>
      </c>
      <c r="I64" s="77">
        <f t="shared" si="2"/>
        <v>4</v>
      </c>
      <c r="J64" s="77">
        <f t="shared" si="2"/>
        <v>2</v>
      </c>
      <c r="K64" s="77">
        <f t="shared" si="2"/>
        <v>77</v>
      </c>
      <c r="L64" s="77">
        <f t="shared" si="2"/>
        <v>31</v>
      </c>
      <c r="M64" s="77">
        <f t="shared" si="2"/>
        <v>24</v>
      </c>
      <c r="N64" s="77">
        <f t="shared" si="2"/>
        <v>32</v>
      </c>
      <c r="O64" s="77">
        <f>SUM(O12:O63)</f>
        <v>44</v>
      </c>
      <c r="P64" s="17"/>
      <c r="Q64" s="69"/>
      <c r="R64" s="67"/>
    </row>
    <row r="65" spans="2:18" ht="15.75" customHeight="1" x14ac:dyDescent="0.25"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78" t="s">
        <v>25</v>
      </c>
      <c r="P65" s="17">
        <f>SUM(P8:P63)</f>
        <v>401</v>
      </c>
      <c r="Q65" s="69"/>
      <c r="R65" s="73">
        <f>P65*100/1359</f>
        <v>29.506990434142754</v>
      </c>
    </row>
    <row r="66" spans="2:18" x14ac:dyDescent="0.25"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 t="s">
        <v>13</v>
      </c>
      <c r="P66" s="75">
        <f>P60+P52+P48+P44+P40+P36+P32+P28+P24+P20+P16+P12+P56+P8</f>
        <v>1</v>
      </c>
      <c r="Q66" s="69"/>
      <c r="R66" s="67"/>
    </row>
    <row r="67" spans="2:18" x14ac:dyDescent="0.25">
      <c r="B67" s="68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 t="s">
        <v>14</v>
      </c>
      <c r="P67" s="75">
        <v>12</v>
      </c>
      <c r="Q67" s="69"/>
      <c r="R67" s="67"/>
    </row>
    <row r="68" spans="2:18" x14ac:dyDescent="0.25">
      <c r="B68" s="68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 t="s">
        <v>15</v>
      </c>
      <c r="P68" s="75">
        <v>10</v>
      </c>
      <c r="Q68" s="69"/>
      <c r="R68" s="67"/>
    </row>
    <row r="69" spans="2:18" x14ac:dyDescent="0.25">
      <c r="B69" s="68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 t="s">
        <v>16</v>
      </c>
      <c r="P69" s="75">
        <v>115</v>
      </c>
      <c r="Q69" s="69"/>
      <c r="R69" s="67"/>
    </row>
  </sheetData>
  <mergeCells count="30">
    <mergeCell ref="B56:B59"/>
    <mergeCell ref="B60:B63"/>
    <mergeCell ref="B48:B51"/>
    <mergeCell ref="B52:B55"/>
    <mergeCell ref="O4:O7"/>
    <mergeCell ref="B44:B47"/>
    <mergeCell ref="B32:B35"/>
    <mergeCell ref="B36:B39"/>
    <mergeCell ref="B40:B43"/>
    <mergeCell ref="P4:P7"/>
    <mergeCell ref="B12:B15"/>
    <mergeCell ref="B16:B19"/>
    <mergeCell ref="B20:B23"/>
    <mergeCell ref="I4:I7"/>
    <mergeCell ref="J4:J7"/>
    <mergeCell ref="K4:K7"/>
    <mergeCell ref="L4:L7"/>
    <mergeCell ref="M4:M7"/>
    <mergeCell ref="N4:N7"/>
    <mergeCell ref="C4:C7"/>
    <mergeCell ref="D4:D7"/>
    <mergeCell ref="E4:E7"/>
    <mergeCell ref="E2:L3"/>
    <mergeCell ref="B24:B27"/>
    <mergeCell ref="B28:B31"/>
    <mergeCell ref="H4:H7"/>
    <mergeCell ref="F4:F7"/>
    <mergeCell ref="G4:G7"/>
    <mergeCell ref="B8:B11"/>
    <mergeCell ref="B4:B6"/>
  </mergeCells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65"/>
  <sheetViews>
    <sheetView workbookViewId="0">
      <selection activeCell="H50" sqref="H50"/>
    </sheetView>
  </sheetViews>
  <sheetFormatPr defaultRowHeight="15" x14ac:dyDescent="0.25"/>
  <cols>
    <col min="1" max="1" width="4.42578125" customWidth="1"/>
    <col min="2" max="2" width="23.7109375" style="10" customWidth="1"/>
    <col min="3" max="3" width="14.42578125" customWidth="1"/>
    <col min="4" max="4" width="16.28515625" customWidth="1"/>
  </cols>
  <sheetData>
    <row r="2" spans="2:6" ht="15" customHeight="1" x14ac:dyDescent="0.3">
      <c r="B2" s="98" t="s">
        <v>39</v>
      </c>
      <c r="C2" s="98"/>
      <c r="D2" s="98"/>
    </row>
    <row r="3" spans="2:6" x14ac:dyDescent="0.25">
      <c r="D3" s="14"/>
    </row>
    <row r="4" spans="2:6" ht="25.5" customHeight="1" x14ac:dyDescent="0.25">
      <c r="B4" s="100" t="s">
        <v>0</v>
      </c>
      <c r="C4" s="97" t="s">
        <v>40</v>
      </c>
      <c r="D4" s="97" t="s">
        <v>41</v>
      </c>
      <c r="E4" s="94" t="s">
        <v>24</v>
      </c>
    </row>
    <row r="5" spans="2:6" x14ac:dyDescent="0.25">
      <c r="B5" s="101"/>
      <c r="C5" s="97"/>
      <c r="D5" s="97"/>
      <c r="E5" s="94"/>
    </row>
    <row r="6" spans="2:6" x14ac:dyDescent="0.25">
      <c r="B6" s="101"/>
      <c r="C6" s="97"/>
      <c r="D6" s="97"/>
      <c r="E6" s="94"/>
    </row>
    <row r="7" spans="2:6" x14ac:dyDescent="0.25">
      <c r="B7" s="102"/>
      <c r="C7" s="97"/>
      <c r="D7" s="97"/>
      <c r="E7" s="94"/>
    </row>
    <row r="8" spans="2:6" x14ac:dyDescent="0.25">
      <c r="B8" s="95" t="s">
        <v>37</v>
      </c>
      <c r="C8" s="95"/>
      <c r="D8" s="95"/>
      <c r="E8" s="96"/>
    </row>
    <row r="9" spans="2:6" x14ac:dyDescent="0.25">
      <c r="B9" s="95"/>
      <c r="C9" s="95"/>
      <c r="D9" s="95"/>
      <c r="E9" s="96"/>
    </row>
    <row r="10" spans="2:6" x14ac:dyDescent="0.25">
      <c r="B10" s="95"/>
      <c r="C10" s="95"/>
      <c r="D10" s="95"/>
      <c r="E10" s="96"/>
    </row>
    <row r="11" spans="2:6" x14ac:dyDescent="0.25">
      <c r="B11" s="95"/>
      <c r="C11" s="95"/>
      <c r="D11" s="95"/>
      <c r="E11" s="96"/>
    </row>
    <row r="12" spans="2:6" x14ac:dyDescent="0.25">
      <c r="B12" s="95" t="s">
        <v>38</v>
      </c>
      <c r="C12" s="95">
        <v>10</v>
      </c>
      <c r="D12" s="95"/>
      <c r="E12" s="96">
        <v>10</v>
      </c>
    </row>
    <row r="13" spans="2:6" x14ac:dyDescent="0.25">
      <c r="B13" s="95"/>
      <c r="C13" s="95"/>
      <c r="D13" s="95"/>
      <c r="E13" s="96"/>
    </row>
    <row r="14" spans="2:6" x14ac:dyDescent="0.25">
      <c r="B14" s="95"/>
      <c r="C14" s="95"/>
      <c r="D14" s="95"/>
      <c r="E14" s="96"/>
    </row>
    <row r="15" spans="2:6" x14ac:dyDescent="0.25">
      <c r="B15" s="95"/>
      <c r="C15" s="95"/>
      <c r="D15" s="95"/>
      <c r="E15" s="96"/>
      <c r="F15">
        <f>E12+E13+E14+E15</f>
        <v>10</v>
      </c>
    </row>
    <row r="16" spans="2:6" x14ac:dyDescent="0.25">
      <c r="B16" s="95" t="s">
        <v>28</v>
      </c>
      <c r="C16" s="95"/>
      <c r="D16" s="95"/>
      <c r="E16" s="96"/>
    </row>
    <row r="17" spans="2:6" x14ac:dyDescent="0.25">
      <c r="B17" s="95"/>
      <c r="C17" s="95"/>
      <c r="D17" s="95"/>
      <c r="E17" s="96"/>
    </row>
    <row r="18" spans="2:6" x14ac:dyDescent="0.25">
      <c r="B18" s="95"/>
      <c r="C18" s="95"/>
      <c r="D18" s="95"/>
      <c r="E18" s="96"/>
    </row>
    <row r="19" spans="2:6" x14ac:dyDescent="0.25">
      <c r="B19" s="95"/>
      <c r="C19" s="95"/>
      <c r="D19" s="95"/>
      <c r="E19" s="96"/>
      <c r="F19">
        <f>E16+E17+E18+E19</f>
        <v>0</v>
      </c>
    </row>
    <row r="20" spans="2:6" x14ac:dyDescent="0.25">
      <c r="B20" s="95" t="s">
        <v>17</v>
      </c>
      <c r="C20" s="95">
        <v>3</v>
      </c>
      <c r="D20" s="95"/>
      <c r="E20" s="96">
        <v>3</v>
      </c>
    </row>
    <row r="21" spans="2:6" x14ac:dyDescent="0.25">
      <c r="B21" s="95"/>
      <c r="C21" s="95"/>
      <c r="D21" s="95"/>
      <c r="E21" s="96"/>
    </row>
    <row r="22" spans="2:6" x14ac:dyDescent="0.25">
      <c r="B22" s="95"/>
      <c r="C22" s="95"/>
      <c r="D22" s="95"/>
      <c r="E22" s="96"/>
    </row>
    <row r="23" spans="2:6" x14ac:dyDescent="0.25">
      <c r="B23" s="95"/>
      <c r="C23" s="95"/>
      <c r="D23" s="95"/>
      <c r="E23" s="96"/>
      <c r="F23">
        <f>E20+E21+E22+E23</f>
        <v>3</v>
      </c>
    </row>
    <row r="24" spans="2:6" x14ac:dyDescent="0.25">
      <c r="B24" s="95" t="s">
        <v>18</v>
      </c>
      <c r="C24" s="95"/>
      <c r="D24" s="95"/>
      <c r="E24" s="96"/>
    </row>
    <row r="25" spans="2:6" x14ac:dyDescent="0.25">
      <c r="B25" s="95"/>
      <c r="C25" s="95"/>
      <c r="D25" s="95"/>
      <c r="E25" s="96"/>
    </row>
    <row r="26" spans="2:6" x14ac:dyDescent="0.25">
      <c r="B26" s="95"/>
      <c r="C26" s="95"/>
      <c r="D26" s="95"/>
      <c r="E26" s="96"/>
    </row>
    <row r="27" spans="2:6" x14ac:dyDescent="0.25">
      <c r="B27" s="95"/>
      <c r="C27" s="95"/>
      <c r="D27" s="95"/>
      <c r="E27" s="96"/>
      <c r="F27">
        <f>E24+E25+E26+E27</f>
        <v>0</v>
      </c>
    </row>
    <row r="28" spans="2:6" x14ac:dyDescent="0.25">
      <c r="B28" s="95" t="s">
        <v>19</v>
      </c>
      <c r="C28" s="95"/>
      <c r="D28" s="95"/>
      <c r="E28" s="96"/>
    </row>
    <row r="29" spans="2:6" x14ac:dyDescent="0.25">
      <c r="B29" s="95"/>
      <c r="C29" s="95"/>
      <c r="D29" s="95"/>
      <c r="E29" s="96"/>
    </row>
    <row r="30" spans="2:6" x14ac:dyDescent="0.25">
      <c r="B30" s="95"/>
      <c r="C30" s="95"/>
      <c r="D30" s="95"/>
      <c r="E30" s="96"/>
    </row>
    <row r="31" spans="2:6" x14ac:dyDescent="0.25">
      <c r="B31" s="95"/>
      <c r="C31" s="95"/>
      <c r="D31" s="95"/>
      <c r="E31" s="96"/>
      <c r="F31">
        <f>E28+E29+E30+E31</f>
        <v>0</v>
      </c>
    </row>
    <row r="32" spans="2:6" x14ac:dyDescent="0.25">
      <c r="B32" s="95" t="s">
        <v>20</v>
      </c>
      <c r="C32" s="95"/>
      <c r="D32" s="95">
        <v>0</v>
      </c>
      <c r="E32" s="96"/>
    </row>
    <row r="33" spans="2:6" x14ac:dyDescent="0.25">
      <c r="B33" s="95"/>
      <c r="C33" s="95"/>
      <c r="D33" s="95"/>
      <c r="E33" s="96"/>
    </row>
    <row r="34" spans="2:6" x14ac:dyDescent="0.25">
      <c r="B34" s="95"/>
      <c r="C34" s="95"/>
      <c r="D34" s="95"/>
      <c r="E34" s="96"/>
    </row>
    <row r="35" spans="2:6" x14ac:dyDescent="0.25">
      <c r="B35" s="95"/>
      <c r="C35" s="95"/>
      <c r="D35" s="95"/>
      <c r="E35" s="96"/>
      <c r="F35">
        <f>E32+E33+E34+E35</f>
        <v>0</v>
      </c>
    </row>
    <row r="36" spans="2:6" x14ac:dyDescent="0.25">
      <c r="B36" s="95" t="s">
        <v>21</v>
      </c>
      <c r="C36" s="95"/>
      <c r="D36" s="95"/>
      <c r="E36" s="96"/>
    </row>
    <row r="37" spans="2:6" x14ac:dyDescent="0.25">
      <c r="B37" s="95"/>
      <c r="C37" s="95"/>
      <c r="D37" s="95"/>
      <c r="E37" s="96"/>
    </row>
    <row r="38" spans="2:6" x14ac:dyDescent="0.25">
      <c r="B38" s="95"/>
      <c r="C38" s="95"/>
      <c r="D38" s="95"/>
      <c r="E38" s="96"/>
    </row>
    <row r="39" spans="2:6" x14ac:dyDescent="0.25">
      <c r="B39" s="95"/>
      <c r="C39" s="95"/>
      <c r="D39" s="95"/>
      <c r="E39" s="96"/>
      <c r="F39">
        <f>E36+E37+E38+E39</f>
        <v>0</v>
      </c>
    </row>
    <row r="40" spans="2:6" x14ac:dyDescent="0.25">
      <c r="B40" s="95" t="s">
        <v>22</v>
      </c>
      <c r="C40" s="95"/>
      <c r="D40" s="95"/>
      <c r="E40" s="96"/>
    </row>
    <row r="41" spans="2:6" x14ac:dyDescent="0.25">
      <c r="B41" s="95"/>
      <c r="C41" s="95"/>
      <c r="D41" s="95"/>
      <c r="E41" s="96"/>
    </row>
    <row r="42" spans="2:6" x14ac:dyDescent="0.25">
      <c r="B42" s="95"/>
      <c r="C42" s="95"/>
      <c r="D42" s="95"/>
      <c r="E42" s="96"/>
    </row>
    <row r="43" spans="2:6" x14ac:dyDescent="0.25">
      <c r="B43" s="95"/>
      <c r="C43" s="95"/>
      <c r="D43" s="95"/>
      <c r="E43" s="96"/>
      <c r="F43">
        <f>E40+E41+E42+E43</f>
        <v>0</v>
      </c>
    </row>
    <row r="44" spans="2:6" x14ac:dyDescent="0.25">
      <c r="B44" s="95" t="s">
        <v>30</v>
      </c>
      <c r="C44" s="95">
        <v>1</v>
      </c>
      <c r="D44" s="95"/>
      <c r="E44" s="96">
        <v>1</v>
      </c>
    </row>
    <row r="45" spans="2:6" x14ac:dyDescent="0.25">
      <c r="B45" s="95"/>
      <c r="C45" s="95"/>
      <c r="D45" s="95"/>
      <c r="E45" s="96"/>
    </row>
    <row r="46" spans="2:6" x14ac:dyDescent="0.25">
      <c r="B46" s="95"/>
      <c r="C46" s="95"/>
      <c r="D46" s="95"/>
      <c r="E46" s="96"/>
    </row>
    <row r="47" spans="2:6" x14ac:dyDescent="0.25">
      <c r="B47" s="95"/>
      <c r="C47" s="95"/>
      <c r="D47" s="95"/>
      <c r="E47" s="96"/>
      <c r="F47">
        <f>E44+E45+E46+E47</f>
        <v>1</v>
      </c>
    </row>
    <row r="48" spans="2:6" x14ac:dyDescent="0.25">
      <c r="B48" s="95" t="s">
        <v>26</v>
      </c>
      <c r="C48" s="95"/>
      <c r="D48" s="95"/>
      <c r="E48" s="96"/>
    </row>
    <row r="49" spans="2:6" x14ac:dyDescent="0.25">
      <c r="B49" s="95"/>
      <c r="C49" s="95"/>
      <c r="D49" s="95"/>
      <c r="E49" s="96"/>
    </row>
    <row r="50" spans="2:6" x14ac:dyDescent="0.25">
      <c r="B50" s="95"/>
      <c r="C50" s="95"/>
      <c r="D50" s="95"/>
      <c r="E50" s="96"/>
    </row>
    <row r="51" spans="2:6" x14ac:dyDescent="0.25">
      <c r="B51" s="95"/>
      <c r="C51" s="95"/>
      <c r="D51" s="95"/>
      <c r="E51" s="96"/>
      <c r="F51">
        <f>E48+E49+E50+E51</f>
        <v>0</v>
      </c>
    </row>
    <row r="52" spans="2:6" x14ac:dyDescent="0.25">
      <c r="B52" s="95" t="s">
        <v>27</v>
      </c>
      <c r="C52" s="95"/>
      <c r="D52" s="95"/>
      <c r="E52" s="96"/>
    </row>
    <row r="53" spans="2:6" x14ac:dyDescent="0.25">
      <c r="B53" s="95"/>
      <c r="C53" s="95"/>
      <c r="D53" s="95"/>
      <c r="E53" s="96"/>
    </row>
    <row r="54" spans="2:6" x14ac:dyDescent="0.25">
      <c r="B54" s="95"/>
      <c r="C54" s="95"/>
      <c r="D54" s="95"/>
      <c r="E54" s="96"/>
    </row>
    <row r="55" spans="2:6" x14ac:dyDescent="0.25">
      <c r="B55" s="95"/>
      <c r="C55" s="95"/>
      <c r="D55" s="95"/>
      <c r="E55" s="96"/>
      <c r="F55">
        <f>E52+E53+E54+E55</f>
        <v>0</v>
      </c>
    </row>
    <row r="56" spans="2:6" x14ac:dyDescent="0.25">
      <c r="B56" s="95" t="s">
        <v>29</v>
      </c>
      <c r="C56" s="95"/>
      <c r="D56" s="95"/>
      <c r="E56" s="96"/>
    </row>
    <row r="57" spans="2:6" x14ac:dyDescent="0.25">
      <c r="B57" s="99"/>
      <c r="C57" s="95"/>
      <c r="D57" s="95"/>
      <c r="E57" s="96"/>
    </row>
    <row r="58" spans="2:6" x14ac:dyDescent="0.25">
      <c r="B58" s="99"/>
      <c r="C58" s="95"/>
      <c r="D58" s="95"/>
      <c r="E58" s="96"/>
    </row>
    <row r="59" spans="2:6" x14ac:dyDescent="0.25">
      <c r="B59" s="99"/>
      <c r="C59" s="95"/>
      <c r="D59" s="95"/>
      <c r="E59" s="96"/>
      <c r="F59">
        <f>E56+E57+E58+E59</f>
        <v>0</v>
      </c>
    </row>
    <row r="60" spans="2:6" x14ac:dyDescent="0.25">
      <c r="B60" s="95" t="s">
        <v>31</v>
      </c>
      <c r="C60" s="95"/>
      <c r="D60" s="95"/>
      <c r="E60" s="96"/>
    </row>
    <row r="61" spans="2:6" x14ac:dyDescent="0.25">
      <c r="B61" s="95"/>
      <c r="C61" s="95"/>
      <c r="D61" s="95"/>
      <c r="E61" s="96"/>
    </row>
    <row r="62" spans="2:6" x14ac:dyDescent="0.25">
      <c r="B62" s="95"/>
      <c r="C62" s="95"/>
      <c r="D62" s="95"/>
      <c r="E62" s="96"/>
      <c r="F62" s="1">
        <f>E60+E61+E62+E63</f>
        <v>0</v>
      </c>
    </row>
    <row r="63" spans="2:6" x14ac:dyDescent="0.25">
      <c r="B63" s="95"/>
      <c r="C63" s="95"/>
      <c r="D63" s="95"/>
      <c r="E63" s="96"/>
    </row>
    <row r="64" spans="2:6" x14ac:dyDescent="0.25">
      <c r="B64" s="11"/>
      <c r="C64" s="8">
        <f>SUM(C8:C63)</f>
        <v>14</v>
      </c>
      <c r="D64" s="8">
        <f t="shared" ref="D64" si="0">SUM(D12:D63)</f>
        <v>0</v>
      </c>
      <c r="E64" s="13"/>
    </row>
    <row r="65" spans="5:5" x14ac:dyDescent="0.25">
      <c r="E65" s="12">
        <f>SUM(E8:E63)</f>
        <v>14</v>
      </c>
    </row>
  </sheetData>
  <mergeCells count="61">
    <mergeCell ref="C60:C63"/>
    <mergeCell ref="D60:D63"/>
    <mergeCell ref="E60:E63"/>
    <mergeCell ref="B4:B7"/>
    <mergeCell ref="C52:C55"/>
    <mergeCell ref="D52:D55"/>
    <mergeCell ref="E52:E55"/>
    <mergeCell ref="C56:C59"/>
    <mergeCell ref="D56:D59"/>
    <mergeCell ref="E56:E59"/>
    <mergeCell ref="C44:C47"/>
    <mergeCell ref="D44:D47"/>
    <mergeCell ref="E44:E47"/>
    <mergeCell ref="C48:C51"/>
    <mergeCell ref="D48:D51"/>
    <mergeCell ref="E48:E51"/>
    <mergeCell ref="C40:C43"/>
    <mergeCell ref="D40:D43"/>
    <mergeCell ref="E40:E43"/>
    <mergeCell ref="C24:C27"/>
    <mergeCell ref="D24:D27"/>
    <mergeCell ref="E24:E27"/>
    <mergeCell ref="C28:C31"/>
    <mergeCell ref="D28:D31"/>
    <mergeCell ref="E28:E31"/>
    <mergeCell ref="D32:D35"/>
    <mergeCell ref="E32:E35"/>
    <mergeCell ref="C36:C39"/>
    <mergeCell ref="D36:D39"/>
    <mergeCell ref="E36:E39"/>
    <mergeCell ref="E12:E15"/>
    <mergeCell ref="C16:C19"/>
    <mergeCell ref="D16:D19"/>
    <mergeCell ref="E16:E19"/>
    <mergeCell ref="E20:E23"/>
    <mergeCell ref="B60:B63"/>
    <mergeCell ref="B2:D2"/>
    <mergeCell ref="C12:C15"/>
    <mergeCell ref="D12:D15"/>
    <mergeCell ref="C8:C11"/>
    <mergeCell ref="D8:D11"/>
    <mergeCell ref="C20:C23"/>
    <mergeCell ref="D20:D23"/>
    <mergeCell ref="C32:C35"/>
    <mergeCell ref="B36:B39"/>
    <mergeCell ref="B40:B43"/>
    <mergeCell ref="B44:B47"/>
    <mergeCell ref="B48:B51"/>
    <mergeCell ref="B52:B55"/>
    <mergeCell ref="B56:B59"/>
    <mergeCell ref="B12:B15"/>
    <mergeCell ref="B16:B19"/>
    <mergeCell ref="B20:B23"/>
    <mergeCell ref="B24:B27"/>
    <mergeCell ref="B28:B31"/>
    <mergeCell ref="B32:B35"/>
    <mergeCell ref="E4:E7"/>
    <mergeCell ref="B8:B11"/>
    <mergeCell ref="E8:E11"/>
    <mergeCell ref="C4:C7"/>
    <mergeCell ref="D4:D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25"/>
  <sheetViews>
    <sheetView workbookViewId="0">
      <pane ySplit="1" topLeftCell="A2" activePane="bottomLeft" state="frozen"/>
      <selection pane="bottomLeft" activeCell="C162" sqref="C162:C179"/>
    </sheetView>
  </sheetViews>
  <sheetFormatPr defaultColWidth="9.140625" defaultRowHeight="15" x14ac:dyDescent="0.25"/>
  <cols>
    <col min="1" max="1" width="30.7109375" style="6" customWidth="1"/>
    <col min="2" max="2" width="14.42578125" style="5" customWidth="1"/>
    <col min="3" max="3" width="30.85546875" style="55" customWidth="1"/>
    <col min="4" max="4" width="30.140625" style="55" customWidth="1"/>
    <col min="5" max="5" width="10.28515625" style="3" customWidth="1"/>
    <col min="6" max="6" width="12" style="3" customWidth="1"/>
    <col min="7" max="8" width="12.140625" style="3" customWidth="1"/>
    <col min="9" max="9" width="12" style="3" customWidth="1"/>
    <col min="10" max="10" width="9.5703125" style="3" customWidth="1"/>
    <col min="11" max="11" width="10.42578125" style="3" customWidth="1"/>
    <col min="12" max="13" width="9.140625" style="3"/>
    <col min="14" max="14" width="12.42578125" style="3" customWidth="1"/>
    <col min="15" max="16384" width="9.140625" style="3"/>
  </cols>
  <sheetData>
    <row r="1" spans="1:16" s="49" customFormat="1" ht="18.75" x14ac:dyDescent="0.25">
      <c r="A1" s="47" t="s">
        <v>34</v>
      </c>
      <c r="B1" s="47" t="s">
        <v>46</v>
      </c>
      <c r="C1" s="58" t="s">
        <v>32</v>
      </c>
      <c r="D1" s="54" t="s">
        <v>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49" customFormat="1" ht="15.75" x14ac:dyDescent="0.25">
      <c r="A2" s="41" t="s">
        <v>50</v>
      </c>
      <c r="B2" s="107" t="s">
        <v>324</v>
      </c>
      <c r="C2" s="105" t="s">
        <v>51</v>
      </c>
      <c r="D2" s="105" t="s">
        <v>52</v>
      </c>
    </row>
    <row r="3" spans="1:16" s="49" customFormat="1" ht="15.75" x14ac:dyDescent="0.25">
      <c r="A3" s="41" t="s">
        <v>53</v>
      </c>
      <c r="B3" s="107"/>
      <c r="C3" s="105"/>
      <c r="D3" s="105"/>
    </row>
    <row r="4" spans="1:16" s="49" customFormat="1" ht="15.75" x14ac:dyDescent="0.25">
      <c r="A4" s="41" t="s">
        <v>54</v>
      </c>
      <c r="B4" s="107"/>
      <c r="C4" s="105"/>
      <c r="D4" s="105"/>
    </row>
    <row r="5" spans="1:16" s="49" customFormat="1" ht="15.75" x14ac:dyDescent="0.25">
      <c r="A5" s="41" t="s">
        <v>55</v>
      </c>
      <c r="B5" s="107"/>
      <c r="C5" s="105"/>
      <c r="D5" s="105"/>
    </row>
    <row r="6" spans="1:16" s="49" customFormat="1" ht="15.75" x14ac:dyDescent="0.25">
      <c r="A6" s="41" t="s">
        <v>56</v>
      </c>
      <c r="B6" s="107"/>
      <c r="C6" s="105"/>
      <c r="D6" s="105"/>
    </row>
    <row r="7" spans="1:16" s="49" customFormat="1" ht="15.75" x14ac:dyDescent="0.25">
      <c r="A7" s="41" t="s">
        <v>57</v>
      </c>
      <c r="B7" s="57" t="s">
        <v>323</v>
      </c>
      <c r="C7" s="105"/>
      <c r="D7" s="105"/>
    </row>
    <row r="8" spans="1:16" s="49" customFormat="1" ht="15.75" x14ac:dyDescent="0.25">
      <c r="A8" s="41" t="s">
        <v>58</v>
      </c>
      <c r="B8" s="57" t="s">
        <v>323</v>
      </c>
      <c r="C8" s="59" t="s">
        <v>59</v>
      </c>
      <c r="D8" s="59" t="s">
        <v>22</v>
      </c>
    </row>
    <row r="9" spans="1:16" s="49" customFormat="1" ht="15.75" x14ac:dyDescent="0.25">
      <c r="A9" s="50" t="s">
        <v>82</v>
      </c>
      <c r="B9" s="104" t="s">
        <v>62</v>
      </c>
      <c r="C9" s="105" t="s">
        <v>63</v>
      </c>
      <c r="D9" s="105" t="s">
        <v>38</v>
      </c>
    </row>
    <row r="10" spans="1:16" s="49" customFormat="1" ht="15.75" x14ac:dyDescent="0.25">
      <c r="A10" s="50" t="s">
        <v>83</v>
      </c>
      <c r="B10" s="104"/>
      <c r="C10" s="105"/>
      <c r="D10" s="105"/>
    </row>
    <row r="11" spans="1:16" s="49" customFormat="1" ht="15.75" x14ac:dyDescent="0.25">
      <c r="A11" s="50" t="s">
        <v>84</v>
      </c>
      <c r="B11" s="104"/>
      <c r="C11" s="105"/>
      <c r="D11" s="105"/>
    </row>
    <row r="12" spans="1:16" s="49" customFormat="1" ht="15.75" x14ac:dyDescent="0.25">
      <c r="A12" s="50" t="s">
        <v>85</v>
      </c>
      <c r="B12" s="104"/>
      <c r="C12" s="105"/>
      <c r="D12" s="105"/>
    </row>
    <row r="13" spans="1:16" s="49" customFormat="1" ht="15.75" x14ac:dyDescent="0.25">
      <c r="A13" s="50" t="s">
        <v>86</v>
      </c>
      <c r="B13" s="104"/>
      <c r="C13" s="105"/>
      <c r="D13" s="105"/>
    </row>
    <row r="14" spans="1:16" s="49" customFormat="1" ht="15.75" x14ac:dyDescent="0.25">
      <c r="A14" s="50" t="s">
        <v>87</v>
      </c>
      <c r="B14" s="104"/>
      <c r="C14" s="105"/>
      <c r="D14" s="105"/>
    </row>
    <row r="15" spans="1:16" s="49" customFormat="1" ht="15.75" x14ac:dyDescent="0.25">
      <c r="A15" s="50" t="s">
        <v>88</v>
      </c>
      <c r="B15" s="104"/>
      <c r="C15" s="105"/>
      <c r="D15" s="105"/>
    </row>
    <row r="16" spans="1:16" s="49" customFormat="1" ht="15.75" x14ac:dyDescent="0.25">
      <c r="A16" s="50" t="s">
        <v>89</v>
      </c>
      <c r="B16" s="104"/>
      <c r="C16" s="105"/>
      <c r="D16" s="105"/>
    </row>
    <row r="17" spans="1:4" s="49" customFormat="1" ht="15.75" x14ac:dyDescent="0.25">
      <c r="A17" s="50" t="s">
        <v>90</v>
      </c>
      <c r="B17" s="104"/>
      <c r="C17" s="105"/>
      <c r="D17" s="105"/>
    </row>
    <row r="18" spans="1:4" s="49" customFormat="1" ht="15.75" x14ac:dyDescent="0.25">
      <c r="A18" s="50" t="s">
        <v>91</v>
      </c>
      <c r="B18" s="104"/>
      <c r="C18" s="105"/>
      <c r="D18" s="105"/>
    </row>
    <row r="19" spans="1:4" s="49" customFormat="1" ht="15.75" x14ac:dyDescent="0.25">
      <c r="A19" s="50" t="s">
        <v>92</v>
      </c>
      <c r="B19" s="104" t="s">
        <v>69</v>
      </c>
      <c r="C19" s="105" t="s">
        <v>70</v>
      </c>
      <c r="D19" s="105" t="s">
        <v>38</v>
      </c>
    </row>
    <row r="20" spans="1:4" s="49" customFormat="1" ht="15.75" x14ac:dyDescent="0.25">
      <c r="A20" s="50" t="s">
        <v>64</v>
      </c>
      <c r="B20" s="104"/>
      <c r="C20" s="105"/>
      <c r="D20" s="105"/>
    </row>
    <row r="21" spans="1:4" s="49" customFormat="1" ht="15.75" x14ac:dyDescent="0.25">
      <c r="A21" s="50" t="s">
        <v>65</v>
      </c>
      <c r="B21" s="104"/>
      <c r="C21" s="105"/>
      <c r="D21" s="105"/>
    </row>
    <row r="22" spans="1:4" s="49" customFormat="1" ht="15.75" x14ac:dyDescent="0.25">
      <c r="A22" s="50" t="s">
        <v>66</v>
      </c>
      <c r="B22" s="104"/>
      <c r="C22" s="105"/>
      <c r="D22" s="105"/>
    </row>
    <row r="23" spans="1:4" s="49" customFormat="1" ht="15.75" x14ac:dyDescent="0.25">
      <c r="A23" s="50" t="s">
        <v>67</v>
      </c>
      <c r="B23" s="104"/>
      <c r="C23" s="105"/>
      <c r="D23" s="105"/>
    </row>
    <row r="24" spans="1:4" s="49" customFormat="1" ht="15.75" x14ac:dyDescent="0.25">
      <c r="A24" s="50" t="s">
        <v>68</v>
      </c>
      <c r="B24" s="104"/>
      <c r="C24" s="105"/>
      <c r="D24" s="105"/>
    </row>
    <row r="25" spans="1:4" s="49" customFormat="1" ht="15.75" x14ac:dyDescent="0.25">
      <c r="A25" s="41" t="s">
        <v>71</v>
      </c>
      <c r="B25" s="104" t="s">
        <v>81</v>
      </c>
      <c r="C25" s="105" t="s">
        <v>70</v>
      </c>
      <c r="D25" s="105" t="s">
        <v>38</v>
      </c>
    </row>
    <row r="26" spans="1:4" s="49" customFormat="1" ht="15.75" x14ac:dyDescent="0.25">
      <c r="A26" s="41" t="s">
        <v>72</v>
      </c>
      <c r="B26" s="104"/>
      <c r="C26" s="105"/>
      <c r="D26" s="105"/>
    </row>
    <row r="27" spans="1:4" s="49" customFormat="1" ht="15.75" x14ac:dyDescent="0.25">
      <c r="A27" s="41" t="s">
        <v>73</v>
      </c>
      <c r="B27" s="104"/>
      <c r="C27" s="105"/>
      <c r="D27" s="105"/>
    </row>
    <row r="28" spans="1:4" s="49" customFormat="1" ht="15.75" x14ac:dyDescent="0.25">
      <c r="A28" s="41" t="s">
        <v>74</v>
      </c>
      <c r="B28" s="104"/>
      <c r="C28" s="105"/>
      <c r="D28" s="105"/>
    </row>
    <row r="29" spans="1:4" s="49" customFormat="1" ht="15.75" x14ac:dyDescent="0.25">
      <c r="A29" s="41" t="s">
        <v>75</v>
      </c>
      <c r="B29" s="104"/>
      <c r="C29" s="105"/>
      <c r="D29" s="105"/>
    </row>
    <row r="30" spans="1:4" s="49" customFormat="1" ht="15.75" x14ac:dyDescent="0.25">
      <c r="A30" s="41" t="s">
        <v>76</v>
      </c>
      <c r="B30" s="104"/>
      <c r="C30" s="105"/>
      <c r="D30" s="105"/>
    </row>
    <row r="31" spans="1:4" s="49" customFormat="1" ht="15.75" x14ac:dyDescent="0.25">
      <c r="A31" s="41" t="s">
        <v>77</v>
      </c>
      <c r="B31" s="104"/>
      <c r="C31" s="105"/>
      <c r="D31" s="105"/>
    </row>
    <row r="32" spans="1:4" s="49" customFormat="1" ht="15.75" x14ac:dyDescent="0.25">
      <c r="A32" s="41" t="s">
        <v>78</v>
      </c>
      <c r="B32" s="104"/>
      <c r="C32" s="105"/>
      <c r="D32" s="105"/>
    </row>
    <row r="33" spans="1:4" s="49" customFormat="1" ht="15.75" x14ac:dyDescent="0.25">
      <c r="A33" s="41" t="s">
        <v>79</v>
      </c>
      <c r="B33" s="104"/>
      <c r="C33" s="105"/>
      <c r="D33" s="105"/>
    </row>
    <row r="34" spans="1:4" s="49" customFormat="1" ht="15.75" x14ac:dyDescent="0.25">
      <c r="A34" s="41" t="s">
        <v>80</v>
      </c>
      <c r="B34" s="104"/>
      <c r="C34" s="105"/>
      <c r="D34" s="105"/>
    </row>
    <row r="35" spans="1:4" s="49" customFormat="1" ht="15.75" x14ac:dyDescent="0.25">
      <c r="A35" s="41" t="s">
        <v>93</v>
      </c>
      <c r="B35" s="104" t="s">
        <v>69</v>
      </c>
      <c r="C35" s="105" t="s">
        <v>70</v>
      </c>
      <c r="D35" s="105" t="s">
        <v>38</v>
      </c>
    </row>
    <row r="36" spans="1:4" s="49" customFormat="1" ht="15.75" x14ac:dyDescent="0.25">
      <c r="A36" s="41" t="s">
        <v>94</v>
      </c>
      <c r="B36" s="104"/>
      <c r="C36" s="105"/>
      <c r="D36" s="105"/>
    </row>
    <row r="37" spans="1:4" s="49" customFormat="1" ht="15.75" x14ac:dyDescent="0.25">
      <c r="A37" s="41" t="s">
        <v>95</v>
      </c>
      <c r="B37" s="104"/>
      <c r="C37" s="105"/>
      <c r="D37" s="105"/>
    </row>
    <row r="38" spans="1:4" s="49" customFormat="1" ht="15.75" x14ac:dyDescent="0.25">
      <c r="A38" s="41" t="s">
        <v>96</v>
      </c>
      <c r="B38" s="104"/>
      <c r="C38" s="105"/>
      <c r="D38" s="105"/>
    </row>
    <row r="39" spans="1:4" s="49" customFormat="1" ht="15.75" x14ac:dyDescent="0.25">
      <c r="A39" s="41" t="s">
        <v>97</v>
      </c>
      <c r="B39" s="104"/>
      <c r="C39" s="105"/>
      <c r="D39" s="105"/>
    </row>
    <row r="40" spans="1:4" s="49" customFormat="1" ht="15.75" x14ac:dyDescent="0.25">
      <c r="A40" s="41" t="s">
        <v>98</v>
      </c>
      <c r="B40" s="104"/>
      <c r="C40" s="105"/>
      <c r="D40" s="105"/>
    </row>
    <row r="41" spans="1:4" s="49" customFormat="1" ht="15.75" x14ac:dyDescent="0.25">
      <c r="A41" s="41" t="s">
        <v>99</v>
      </c>
      <c r="B41" s="104" t="s">
        <v>81</v>
      </c>
      <c r="C41" s="105" t="s">
        <v>106</v>
      </c>
      <c r="D41" s="105" t="s">
        <v>26</v>
      </c>
    </row>
    <row r="42" spans="1:4" s="49" customFormat="1" ht="15.75" x14ac:dyDescent="0.25">
      <c r="A42" s="41" t="s">
        <v>100</v>
      </c>
      <c r="B42" s="104"/>
      <c r="C42" s="105"/>
      <c r="D42" s="105"/>
    </row>
    <row r="43" spans="1:4" s="49" customFormat="1" ht="15.75" x14ac:dyDescent="0.25">
      <c r="A43" s="41" t="s">
        <v>101</v>
      </c>
      <c r="B43" s="104"/>
      <c r="C43" s="105"/>
      <c r="D43" s="105"/>
    </row>
    <row r="44" spans="1:4" s="49" customFormat="1" ht="15.75" x14ac:dyDescent="0.25">
      <c r="A44" s="41" t="s">
        <v>102</v>
      </c>
      <c r="B44" s="104"/>
      <c r="C44" s="105"/>
      <c r="D44" s="105"/>
    </row>
    <row r="45" spans="1:4" s="49" customFormat="1" ht="15.75" x14ac:dyDescent="0.25">
      <c r="A45" s="41" t="s">
        <v>103</v>
      </c>
      <c r="B45" s="104"/>
      <c r="C45" s="105"/>
      <c r="D45" s="105"/>
    </row>
    <row r="46" spans="1:4" s="49" customFormat="1" ht="15.75" x14ac:dyDescent="0.25">
      <c r="A46" s="41" t="s">
        <v>104</v>
      </c>
      <c r="B46" s="104"/>
      <c r="C46" s="105"/>
      <c r="D46" s="105"/>
    </row>
    <row r="47" spans="1:4" s="49" customFormat="1" ht="15.75" x14ac:dyDescent="0.25">
      <c r="A47" s="41" t="s">
        <v>105</v>
      </c>
      <c r="B47" s="104"/>
      <c r="C47" s="105"/>
      <c r="D47" s="105"/>
    </row>
    <row r="48" spans="1:4" s="49" customFormat="1" ht="15.75" x14ac:dyDescent="0.25">
      <c r="A48" s="41" t="s">
        <v>107</v>
      </c>
      <c r="B48" s="104" t="s">
        <v>111</v>
      </c>
      <c r="C48" s="105"/>
      <c r="D48" s="105"/>
    </row>
    <row r="49" spans="1:4" s="49" customFormat="1" ht="15.75" x14ac:dyDescent="0.25">
      <c r="A49" s="41" t="s">
        <v>108</v>
      </c>
      <c r="B49" s="104"/>
      <c r="C49" s="105"/>
      <c r="D49" s="105"/>
    </row>
    <row r="50" spans="1:4" s="49" customFormat="1" ht="15.75" x14ac:dyDescent="0.25">
      <c r="A50" s="41" t="s">
        <v>109</v>
      </c>
      <c r="B50" s="104"/>
      <c r="C50" s="105"/>
      <c r="D50" s="105"/>
    </row>
    <row r="51" spans="1:4" s="49" customFormat="1" ht="15.75" x14ac:dyDescent="0.25">
      <c r="A51" s="41" t="s">
        <v>110</v>
      </c>
      <c r="B51" s="104"/>
      <c r="C51" s="105"/>
      <c r="D51" s="105"/>
    </row>
    <row r="52" spans="1:4" s="49" customFormat="1" ht="15.75" x14ac:dyDescent="0.25">
      <c r="A52" s="41" t="s">
        <v>112</v>
      </c>
      <c r="B52" s="57" t="s">
        <v>69</v>
      </c>
      <c r="C52" s="105"/>
      <c r="D52" s="105"/>
    </row>
    <row r="53" spans="1:4" s="49" customFormat="1" ht="15.75" x14ac:dyDescent="0.25">
      <c r="A53" s="41" t="s">
        <v>113</v>
      </c>
      <c r="B53" s="56" t="s">
        <v>111</v>
      </c>
      <c r="C53" s="103" t="s">
        <v>149</v>
      </c>
      <c r="D53" s="105" t="s">
        <v>150</v>
      </c>
    </row>
    <row r="54" spans="1:4" s="49" customFormat="1" ht="15.75" x14ac:dyDescent="0.25">
      <c r="A54" s="41" t="s">
        <v>114</v>
      </c>
      <c r="B54" s="56" t="s">
        <v>115</v>
      </c>
      <c r="C54" s="103"/>
      <c r="D54" s="106"/>
    </row>
    <row r="55" spans="1:4" s="49" customFormat="1" ht="15.75" x14ac:dyDescent="0.25">
      <c r="A55" s="41" t="s">
        <v>116</v>
      </c>
      <c r="B55" s="56" t="s">
        <v>117</v>
      </c>
      <c r="C55" s="103"/>
      <c r="D55" s="106"/>
    </row>
    <row r="56" spans="1:4" s="49" customFormat="1" ht="15.75" x14ac:dyDescent="0.25">
      <c r="A56" s="41" t="s">
        <v>118</v>
      </c>
      <c r="B56" s="56" t="s">
        <v>119</v>
      </c>
      <c r="C56" s="103"/>
      <c r="D56" s="106"/>
    </row>
    <row r="57" spans="1:4" s="49" customFormat="1" ht="15.75" x14ac:dyDescent="0.25">
      <c r="A57" s="41" t="s">
        <v>120</v>
      </c>
      <c r="B57" s="56" t="s">
        <v>119</v>
      </c>
      <c r="C57" s="103"/>
      <c r="D57" s="106"/>
    </row>
    <row r="58" spans="1:4" s="49" customFormat="1" ht="15.75" x14ac:dyDescent="0.25">
      <c r="A58" s="41" t="s">
        <v>121</v>
      </c>
      <c r="B58" s="56" t="s">
        <v>119</v>
      </c>
      <c r="C58" s="103"/>
      <c r="D58" s="106"/>
    </row>
    <row r="59" spans="1:4" s="49" customFormat="1" ht="15.75" x14ac:dyDescent="0.25">
      <c r="A59" s="41" t="s">
        <v>122</v>
      </c>
      <c r="B59" s="56" t="s">
        <v>119</v>
      </c>
      <c r="C59" s="103"/>
      <c r="D59" s="106"/>
    </row>
    <row r="60" spans="1:4" s="49" customFormat="1" ht="15.75" x14ac:dyDescent="0.25">
      <c r="A60" s="41" t="s">
        <v>123</v>
      </c>
      <c r="B60" s="56" t="s">
        <v>119</v>
      </c>
      <c r="C60" s="103"/>
      <c r="D60" s="106"/>
    </row>
    <row r="61" spans="1:4" s="49" customFormat="1" ht="15.75" x14ac:dyDescent="0.25">
      <c r="A61" s="41" t="s">
        <v>124</v>
      </c>
      <c r="B61" s="56" t="s">
        <v>119</v>
      </c>
      <c r="C61" s="103"/>
      <c r="D61" s="106"/>
    </row>
    <row r="62" spans="1:4" s="49" customFormat="1" ht="15.75" x14ac:dyDescent="0.25">
      <c r="A62" s="41" t="s">
        <v>125</v>
      </c>
      <c r="B62" s="56" t="s">
        <v>119</v>
      </c>
      <c r="C62" s="103"/>
      <c r="D62" s="106"/>
    </row>
    <row r="63" spans="1:4" s="49" customFormat="1" ht="15.75" x14ac:dyDescent="0.25">
      <c r="A63" s="41" t="s">
        <v>126</v>
      </c>
      <c r="B63" s="56" t="s">
        <v>127</v>
      </c>
      <c r="C63" s="103"/>
      <c r="D63" s="106"/>
    </row>
    <row r="64" spans="1:4" s="49" customFormat="1" ht="15.75" x14ac:dyDescent="0.25">
      <c r="A64" s="41" t="s">
        <v>128</v>
      </c>
      <c r="B64" s="56" t="s">
        <v>127</v>
      </c>
      <c r="C64" s="103"/>
      <c r="D64" s="106"/>
    </row>
    <row r="65" spans="1:4" s="49" customFormat="1" ht="15.75" x14ac:dyDescent="0.25">
      <c r="A65" s="41" t="s">
        <v>129</v>
      </c>
      <c r="B65" s="56" t="s">
        <v>127</v>
      </c>
      <c r="C65" s="103"/>
      <c r="D65" s="106"/>
    </row>
    <row r="66" spans="1:4" s="49" customFormat="1" ht="15.75" x14ac:dyDescent="0.25">
      <c r="A66" s="41" t="s">
        <v>130</v>
      </c>
      <c r="B66" s="56" t="s">
        <v>127</v>
      </c>
      <c r="C66" s="103"/>
      <c r="D66" s="106"/>
    </row>
    <row r="67" spans="1:4" s="49" customFormat="1" ht="15.75" x14ac:dyDescent="0.25">
      <c r="A67" s="41" t="s">
        <v>131</v>
      </c>
      <c r="B67" s="56" t="s">
        <v>127</v>
      </c>
      <c r="C67" s="103"/>
      <c r="D67" s="106"/>
    </row>
    <row r="68" spans="1:4" s="49" customFormat="1" ht="15.75" x14ac:dyDescent="0.25">
      <c r="A68" s="41" t="s">
        <v>132</v>
      </c>
      <c r="B68" s="56" t="s">
        <v>127</v>
      </c>
      <c r="C68" s="103"/>
      <c r="D68" s="106"/>
    </row>
    <row r="69" spans="1:4" s="49" customFormat="1" ht="15.75" x14ac:dyDescent="0.25">
      <c r="A69" s="41" t="s">
        <v>133</v>
      </c>
      <c r="B69" s="56" t="s">
        <v>127</v>
      </c>
      <c r="C69" s="103"/>
      <c r="D69" s="106"/>
    </row>
    <row r="70" spans="1:4" s="49" customFormat="1" ht="15.75" x14ac:dyDescent="0.25">
      <c r="A70" s="41" t="s">
        <v>134</v>
      </c>
      <c r="B70" s="56" t="s">
        <v>127</v>
      </c>
      <c r="C70" s="103"/>
      <c r="D70" s="106"/>
    </row>
    <row r="71" spans="1:4" s="49" customFormat="1" ht="15.75" x14ac:dyDescent="0.25">
      <c r="A71" s="41" t="s">
        <v>135</v>
      </c>
      <c r="B71" s="56" t="s">
        <v>127</v>
      </c>
      <c r="C71" s="103"/>
      <c r="D71" s="106"/>
    </row>
    <row r="72" spans="1:4" s="49" customFormat="1" ht="15.75" x14ac:dyDescent="0.25">
      <c r="A72" s="41" t="s">
        <v>136</v>
      </c>
      <c r="B72" s="56" t="s">
        <v>127</v>
      </c>
      <c r="C72" s="103"/>
      <c r="D72" s="106"/>
    </row>
    <row r="73" spans="1:4" s="49" customFormat="1" ht="15.75" x14ac:dyDescent="0.25">
      <c r="A73" s="41" t="s">
        <v>137</v>
      </c>
      <c r="B73" s="56" t="s">
        <v>127</v>
      </c>
      <c r="C73" s="103"/>
      <c r="D73" s="106"/>
    </row>
    <row r="74" spans="1:4" s="49" customFormat="1" ht="15.75" x14ac:dyDescent="0.25">
      <c r="A74" s="41" t="s">
        <v>138</v>
      </c>
      <c r="B74" s="56" t="s">
        <v>127</v>
      </c>
      <c r="C74" s="103"/>
      <c r="D74" s="106"/>
    </row>
    <row r="75" spans="1:4" s="49" customFormat="1" ht="15.75" x14ac:dyDescent="0.25">
      <c r="A75" s="41" t="s">
        <v>139</v>
      </c>
      <c r="B75" s="56" t="s">
        <v>127</v>
      </c>
      <c r="C75" s="103"/>
      <c r="D75" s="106"/>
    </row>
    <row r="76" spans="1:4" s="49" customFormat="1" ht="15.75" x14ac:dyDescent="0.25">
      <c r="A76" s="41" t="s">
        <v>140</v>
      </c>
      <c r="B76" s="56" t="s">
        <v>127</v>
      </c>
      <c r="C76" s="103"/>
      <c r="D76" s="106"/>
    </row>
    <row r="77" spans="1:4" s="49" customFormat="1" ht="15.75" x14ac:dyDescent="0.25">
      <c r="A77" s="41" t="s">
        <v>141</v>
      </c>
      <c r="B77" s="56" t="s">
        <v>127</v>
      </c>
      <c r="C77" s="103"/>
      <c r="D77" s="106"/>
    </row>
    <row r="78" spans="1:4" s="49" customFormat="1" ht="15.75" x14ac:dyDescent="0.25">
      <c r="A78" s="41" t="s">
        <v>142</v>
      </c>
      <c r="B78" s="56" t="s">
        <v>127</v>
      </c>
      <c r="C78" s="103"/>
      <c r="D78" s="106"/>
    </row>
    <row r="79" spans="1:4" s="49" customFormat="1" ht="15.75" x14ac:dyDescent="0.25">
      <c r="A79" s="41" t="s">
        <v>143</v>
      </c>
      <c r="B79" s="56" t="s">
        <v>127</v>
      </c>
      <c r="C79" s="103"/>
      <c r="D79" s="106"/>
    </row>
    <row r="80" spans="1:4" s="49" customFormat="1" ht="15.75" x14ac:dyDescent="0.25">
      <c r="A80" s="41" t="s">
        <v>144</v>
      </c>
      <c r="B80" s="56" t="s">
        <v>127</v>
      </c>
      <c r="C80" s="103"/>
      <c r="D80" s="106"/>
    </row>
    <row r="81" spans="1:4" s="49" customFormat="1" ht="15.75" x14ac:dyDescent="0.25">
      <c r="A81" s="41" t="s">
        <v>145</v>
      </c>
      <c r="B81" s="56" t="s">
        <v>127</v>
      </c>
      <c r="C81" s="103"/>
      <c r="D81" s="106"/>
    </row>
    <row r="82" spans="1:4" s="49" customFormat="1" ht="15.75" x14ac:dyDescent="0.25">
      <c r="A82" s="41" t="s">
        <v>146</v>
      </c>
      <c r="B82" s="56" t="s">
        <v>127</v>
      </c>
      <c r="C82" s="103"/>
      <c r="D82" s="106"/>
    </row>
    <row r="83" spans="1:4" s="49" customFormat="1" ht="15.75" x14ac:dyDescent="0.25">
      <c r="A83" s="41" t="s">
        <v>147</v>
      </c>
      <c r="B83" s="56" t="s">
        <v>127</v>
      </c>
      <c r="C83" s="103"/>
      <c r="D83" s="106"/>
    </row>
    <row r="84" spans="1:4" s="49" customFormat="1" ht="15.75" x14ac:dyDescent="0.25">
      <c r="A84" s="41" t="s">
        <v>148</v>
      </c>
      <c r="B84" s="56" t="s">
        <v>127</v>
      </c>
      <c r="C84" s="103"/>
      <c r="D84" s="106"/>
    </row>
    <row r="85" spans="1:4" s="49" customFormat="1" ht="15.75" x14ac:dyDescent="0.25">
      <c r="A85" s="41" t="s">
        <v>151</v>
      </c>
      <c r="B85" s="56" t="s">
        <v>117</v>
      </c>
      <c r="C85" s="103" t="s">
        <v>371</v>
      </c>
      <c r="D85" s="103" t="s">
        <v>152</v>
      </c>
    </row>
    <row r="86" spans="1:4" s="49" customFormat="1" ht="15.75" x14ac:dyDescent="0.25">
      <c r="A86" s="41" t="s">
        <v>153</v>
      </c>
      <c r="B86" s="56" t="s">
        <v>115</v>
      </c>
      <c r="C86" s="106"/>
      <c r="D86" s="103"/>
    </row>
    <row r="87" spans="1:4" s="49" customFormat="1" ht="15.75" x14ac:dyDescent="0.25">
      <c r="A87" s="41" t="s">
        <v>154</v>
      </c>
      <c r="B87" s="56" t="s">
        <v>115</v>
      </c>
      <c r="C87" s="106"/>
      <c r="D87" s="103"/>
    </row>
    <row r="88" spans="1:4" s="49" customFormat="1" ht="15.75" x14ac:dyDescent="0.25">
      <c r="A88" s="41" t="s">
        <v>155</v>
      </c>
      <c r="B88" s="56" t="s">
        <v>115</v>
      </c>
      <c r="C88" s="106"/>
      <c r="D88" s="103"/>
    </row>
    <row r="89" spans="1:4" s="49" customFormat="1" x14ac:dyDescent="0.25">
      <c r="A89" s="40" t="s">
        <v>176</v>
      </c>
      <c r="B89" s="56" t="s">
        <v>62</v>
      </c>
      <c r="C89" s="103" t="s">
        <v>177</v>
      </c>
      <c r="D89" s="103" t="s">
        <v>31</v>
      </c>
    </row>
    <row r="90" spans="1:4" s="49" customFormat="1" x14ac:dyDescent="0.25">
      <c r="A90" s="40" t="s">
        <v>178</v>
      </c>
      <c r="B90" s="56" t="s">
        <v>62</v>
      </c>
      <c r="C90" s="103"/>
      <c r="D90" s="103"/>
    </row>
    <row r="91" spans="1:4" s="49" customFormat="1" x14ac:dyDescent="0.25">
      <c r="A91" s="40" t="s">
        <v>179</v>
      </c>
      <c r="B91" s="56" t="s">
        <v>62</v>
      </c>
      <c r="C91" s="103"/>
      <c r="D91" s="103"/>
    </row>
    <row r="92" spans="1:4" s="49" customFormat="1" ht="15.75" x14ac:dyDescent="0.25">
      <c r="A92" s="51" t="s">
        <v>180</v>
      </c>
      <c r="B92" s="56" t="s">
        <v>115</v>
      </c>
      <c r="C92" s="103" t="s">
        <v>205</v>
      </c>
      <c r="D92" s="103" t="s">
        <v>206</v>
      </c>
    </row>
    <row r="93" spans="1:4" s="49" customFormat="1" ht="15.75" x14ac:dyDescent="0.25">
      <c r="A93" s="42" t="s">
        <v>181</v>
      </c>
      <c r="B93" s="56" t="s">
        <v>115</v>
      </c>
      <c r="C93" s="103"/>
      <c r="D93" s="103"/>
    </row>
    <row r="94" spans="1:4" s="49" customFormat="1" ht="31.5" x14ac:dyDescent="0.25">
      <c r="A94" s="51" t="s">
        <v>182</v>
      </c>
      <c r="B94" s="56" t="s">
        <v>115</v>
      </c>
      <c r="C94" s="103"/>
      <c r="D94" s="103"/>
    </row>
    <row r="95" spans="1:4" s="49" customFormat="1" ht="15.75" x14ac:dyDescent="0.25">
      <c r="A95" s="42" t="s">
        <v>183</v>
      </c>
      <c r="B95" s="56" t="s">
        <v>115</v>
      </c>
      <c r="C95" s="103"/>
      <c r="D95" s="103"/>
    </row>
    <row r="96" spans="1:4" s="49" customFormat="1" ht="31.5" x14ac:dyDescent="0.25">
      <c r="A96" s="51" t="s">
        <v>184</v>
      </c>
      <c r="B96" s="56" t="s">
        <v>115</v>
      </c>
      <c r="C96" s="103"/>
      <c r="D96" s="103"/>
    </row>
    <row r="97" spans="1:4" s="49" customFormat="1" ht="15.75" x14ac:dyDescent="0.25">
      <c r="A97" s="51" t="s">
        <v>185</v>
      </c>
      <c r="B97" s="56" t="s">
        <v>115</v>
      </c>
      <c r="C97" s="103"/>
      <c r="D97" s="103"/>
    </row>
    <row r="98" spans="1:4" s="49" customFormat="1" ht="31.5" x14ac:dyDescent="0.25">
      <c r="A98" s="42" t="s">
        <v>186</v>
      </c>
      <c r="B98" s="56" t="s">
        <v>115</v>
      </c>
      <c r="C98" s="103"/>
      <c r="D98" s="103"/>
    </row>
    <row r="99" spans="1:4" s="49" customFormat="1" ht="15.75" x14ac:dyDescent="0.25">
      <c r="A99" s="51" t="s">
        <v>187</v>
      </c>
      <c r="B99" s="56" t="s">
        <v>115</v>
      </c>
      <c r="C99" s="103"/>
      <c r="D99" s="103"/>
    </row>
    <row r="100" spans="1:4" s="49" customFormat="1" ht="15.75" x14ac:dyDescent="0.25">
      <c r="A100" s="42" t="s">
        <v>188</v>
      </c>
      <c r="B100" s="56" t="s">
        <v>115</v>
      </c>
      <c r="C100" s="103"/>
      <c r="D100" s="103"/>
    </row>
    <row r="101" spans="1:4" s="49" customFormat="1" ht="15.75" x14ac:dyDescent="0.25">
      <c r="A101" s="42" t="s">
        <v>189</v>
      </c>
      <c r="B101" s="56" t="s">
        <v>115</v>
      </c>
      <c r="C101" s="103"/>
      <c r="D101" s="103"/>
    </row>
    <row r="102" spans="1:4" s="49" customFormat="1" ht="15.75" x14ac:dyDescent="0.25">
      <c r="A102" s="42" t="s">
        <v>190</v>
      </c>
      <c r="B102" s="56" t="s">
        <v>115</v>
      </c>
      <c r="C102" s="103"/>
      <c r="D102" s="103"/>
    </row>
    <row r="103" spans="1:4" s="49" customFormat="1" ht="15.75" x14ac:dyDescent="0.25">
      <c r="A103" s="42" t="s">
        <v>191</v>
      </c>
      <c r="B103" s="56" t="s">
        <v>115</v>
      </c>
      <c r="C103" s="103"/>
      <c r="D103" s="103"/>
    </row>
    <row r="104" spans="1:4" s="49" customFormat="1" ht="31.5" x14ac:dyDescent="0.25">
      <c r="A104" s="42" t="s">
        <v>192</v>
      </c>
      <c r="B104" s="56" t="s">
        <v>115</v>
      </c>
      <c r="C104" s="103"/>
      <c r="D104" s="103"/>
    </row>
    <row r="105" spans="1:4" s="49" customFormat="1" ht="15.75" x14ac:dyDescent="0.25">
      <c r="A105" s="51" t="s">
        <v>193</v>
      </c>
      <c r="B105" s="56" t="s">
        <v>115</v>
      </c>
      <c r="C105" s="103"/>
      <c r="D105" s="103"/>
    </row>
    <row r="106" spans="1:4" s="49" customFormat="1" ht="15.75" x14ac:dyDescent="0.25">
      <c r="A106" s="51" t="s">
        <v>194</v>
      </c>
      <c r="B106" s="56" t="s">
        <v>115</v>
      </c>
      <c r="C106" s="103"/>
      <c r="D106" s="103"/>
    </row>
    <row r="107" spans="1:4" s="49" customFormat="1" ht="31.5" x14ac:dyDescent="0.25">
      <c r="A107" s="51" t="s">
        <v>195</v>
      </c>
      <c r="B107" s="56" t="s">
        <v>115</v>
      </c>
      <c r="C107" s="103"/>
      <c r="D107" s="103"/>
    </row>
    <row r="108" spans="1:4" s="49" customFormat="1" ht="31.5" x14ac:dyDescent="0.25">
      <c r="A108" s="51" t="s">
        <v>196</v>
      </c>
      <c r="B108" s="56" t="s">
        <v>115</v>
      </c>
      <c r="C108" s="103"/>
      <c r="D108" s="103"/>
    </row>
    <row r="109" spans="1:4" s="49" customFormat="1" ht="15.75" x14ac:dyDescent="0.25">
      <c r="A109" s="51" t="s">
        <v>197</v>
      </c>
      <c r="B109" s="56" t="s">
        <v>115</v>
      </c>
      <c r="C109" s="103"/>
      <c r="D109" s="103"/>
    </row>
    <row r="110" spans="1:4" s="49" customFormat="1" ht="15.75" x14ac:dyDescent="0.25">
      <c r="A110" s="42" t="s">
        <v>198</v>
      </c>
      <c r="B110" s="56" t="s">
        <v>115</v>
      </c>
      <c r="C110" s="103"/>
      <c r="D110" s="103"/>
    </row>
    <row r="111" spans="1:4" s="49" customFormat="1" ht="31.5" x14ac:dyDescent="0.25">
      <c r="A111" s="51" t="s">
        <v>199</v>
      </c>
      <c r="B111" s="56" t="s">
        <v>115</v>
      </c>
      <c r="C111" s="103"/>
      <c r="D111" s="103"/>
    </row>
    <row r="112" spans="1:4" s="49" customFormat="1" ht="31.5" x14ac:dyDescent="0.25">
      <c r="A112" s="42" t="s">
        <v>200</v>
      </c>
      <c r="B112" s="56" t="s">
        <v>115</v>
      </c>
      <c r="C112" s="103"/>
      <c r="D112" s="103"/>
    </row>
    <row r="113" spans="1:4" s="49" customFormat="1" ht="15.75" x14ac:dyDescent="0.25">
      <c r="A113" s="42" t="s">
        <v>201</v>
      </c>
      <c r="B113" s="56" t="s">
        <v>115</v>
      </c>
      <c r="C113" s="103"/>
      <c r="D113" s="103"/>
    </row>
    <row r="114" spans="1:4" s="49" customFormat="1" ht="31.5" x14ac:dyDescent="0.25">
      <c r="A114" s="51" t="s">
        <v>202</v>
      </c>
      <c r="B114" s="56" t="s">
        <v>115</v>
      </c>
      <c r="C114" s="103"/>
      <c r="D114" s="103"/>
    </row>
    <row r="115" spans="1:4" s="49" customFormat="1" ht="15.75" x14ac:dyDescent="0.25">
      <c r="A115" s="42" t="s">
        <v>203</v>
      </c>
      <c r="B115" s="56" t="s">
        <v>115</v>
      </c>
      <c r="C115" s="103"/>
      <c r="D115" s="103"/>
    </row>
    <row r="116" spans="1:4" s="49" customFormat="1" ht="31.5" x14ac:dyDescent="0.25">
      <c r="A116" s="51" t="s">
        <v>204</v>
      </c>
      <c r="B116" s="56" t="s">
        <v>115</v>
      </c>
      <c r="C116" s="103"/>
      <c r="D116" s="103"/>
    </row>
    <row r="117" spans="1:4" s="49" customFormat="1" ht="15.75" x14ac:dyDescent="0.25">
      <c r="A117" s="41" t="s">
        <v>216</v>
      </c>
      <c r="B117" s="57" t="s">
        <v>115</v>
      </c>
      <c r="C117" s="105" t="s">
        <v>217</v>
      </c>
      <c r="D117" s="105" t="s">
        <v>49</v>
      </c>
    </row>
    <row r="118" spans="1:4" s="49" customFormat="1" ht="15.75" x14ac:dyDescent="0.25">
      <c r="A118" s="41" t="s">
        <v>218</v>
      </c>
      <c r="B118" s="57" t="s">
        <v>115</v>
      </c>
      <c r="C118" s="105"/>
      <c r="D118" s="105"/>
    </row>
    <row r="119" spans="1:4" s="49" customFormat="1" ht="15.75" x14ac:dyDescent="0.25">
      <c r="A119" s="41" t="s">
        <v>219</v>
      </c>
      <c r="B119" s="57" t="s">
        <v>115</v>
      </c>
      <c r="C119" s="105"/>
      <c r="D119" s="105"/>
    </row>
    <row r="120" spans="1:4" s="49" customFormat="1" ht="15.75" x14ac:dyDescent="0.25">
      <c r="A120" s="41" t="s">
        <v>220</v>
      </c>
      <c r="B120" s="57" t="s">
        <v>117</v>
      </c>
      <c r="C120" s="105" t="s">
        <v>221</v>
      </c>
      <c r="D120" s="105" t="s">
        <v>30</v>
      </c>
    </row>
    <row r="121" spans="1:4" s="49" customFormat="1" ht="15.75" x14ac:dyDescent="0.25">
      <c r="A121" s="41" t="s">
        <v>222</v>
      </c>
      <c r="B121" s="57" t="s">
        <v>117</v>
      </c>
      <c r="C121" s="105"/>
      <c r="D121" s="105"/>
    </row>
    <row r="122" spans="1:4" s="49" customFormat="1" ht="15.75" x14ac:dyDescent="0.25">
      <c r="A122" s="41" t="s">
        <v>223</v>
      </c>
      <c r="B122" s="57" t="s">
        <v>117</v>
      </c>
      <c r="C122" s="105"/>
      <c r="D122" s="105"/>
    </row>
    <row r="123" spans="1:4" s="49" customFormat="1" ht="15.75" x14ac:dyDescent="0.25">
      <c r="A123" s="41" t="s">
        <v>224</v>
      </c>
      <c r="B123" s="57" t="s">
        <v>117</v>
      </c>
      <c r="C123" s="105"/>
      <c r="D123" s="105"/>
    </row>
    <row r="124" spans="1:4" s="49" customFormat="1" ht="15.75" x14ac:dyDescent="0.25">
      <c r="A124" s="41" t="s">
        <v>225</v>
      </c>
      <c r="B124" s="57" t="s">
        <v>117</v>
      </c>
      <c r="C124" s="105"/>
      <c r="D124" s="105"/>
    </row>
    <row r="125" spans="1:4" s="49" customFormat="1" ht="15.75" x14ac:dyDescent="0.25">
      <c r="A125" s="41" t="s">
        <v>226</v>
      </c>
      <c r="B125" s="57" t="s">
        <v>62</v>
      </c>
      <c r="C125" s="105" t="s">
        <v>260</v>
      </c>
      <c r="D125" s="105" t="s">
        <v>30</v>
      </c>
    </row>
    <row r="126" spans="1:4" s="49" customFormat="1" ht="15.75" x14ac:dyDescent="0.25">
      <c r="A126" s="41" t="s">
        <v>227</v>
      </c>
      <c r="B126" s="57" t="s">
        <v>62</v>
      </c>
      <c r="C126" s="105"/>
      <c r="D126" s="105"/>
    </row>
    <row r="127" spans="1:4" s="49" customFormat="1" ht="15.75" x14ac:dyDescent="0.25">
      <c r="A127" s="41" t="s">
        <v>228</v>
      </c>
      <c r="B127" s="57" t="s">
        <v>62</v>
      </c>
      <c r="C127" s="105"/>
      <c r="D127" s="105"/>
    </row>
    <row r="128" spans="1:4" s="49" customFormat="1" ht="15.75" x14ac:dyDescent="0.25">
      <c r="A128" s="41" t="s">
        <v>229</v>
      </c>
      <c r="B128" s="57" t="s">
        <v>62</v>
      </c>
      <c r="C128" s="105"/>
      <c r="D128" s="105"/>
    </row>
    <row r="129" spans="1:4" s="49" customFormat="1" ht="15.75" x14ac:dyDescent="0.25">
      <c r="A129" s="41" t="s">
        <v>230</v>
      </c>
      <c r="B129" s="57" t="s">
        <v>62</v>
      </c>
      <c r="C129" s="105"/>
      <c r="D129" s="105"/>
    </row>
    <row r="130" spans="1:4" s="49" customFormat="1" ht="15.75" x14ac:dyDescent="0.25">
      <c r="A130" s="41" t="s">
        <v>231</v>
      </c>
      <c r="B130" s="57" t="s">
        <v>62</v>
      </c>
      <c r="C130" s="105"/>
      <c r="D130" s="105"/>
    </row>
    <row r="131" spans="1:4" s="49" customFormat="1" ht="15.75" x14ac:dyDescent="0.25">
      <c r="A131" s="41" t="s">
        <v>232</v>
      </c>
      <c r="B131" s="57" t="s">
        <v>62</v>
      </c>
      <c r="C131" s="105"/>
      <c r="D131" s="105"/>
    </row>
    <row r="132" spans="1:4" s="49" customFormat="1" ht="15.75" x14ac:dyDescent="0.25">
      <c r="A132" s="41" t="s">
        <v>233</v>
      </c>
      <c r="B132" s="57" t="s">
        <v>62</v>
      </c>
      <c r="C132" s="105"/>
      <c r="D132" s="105"/>
    </row>
    <row r="133" spans="1:4" s="49" customFormat="1" ht="15.75" x14ac:dyDescent="0.25">
      <c r="A133" s="41" t="s">
        <v>234</v>
      </c>
      <c r="B133" s="57" t="s">
        <v>62</v>
      </c>
      <c r="C133" s="105"/>
      <c r="D133" s="105"/>
    </row>
    <row r="134" spans="1:4" s="49" customFormat="1" ht="15.75" x14ac:dyDescent="0.25">
      <c r="A134" s="41" t="s">
        <v>235</v>
      </c>
      <c r="B134" s="57" t="s">
        <v>62</v>
      </c>
      <c r="C134" s="105"/>
      <c r="D134" s="105"/>
    </row>
    <row r="135" spans="1:4" s="49" customFormat="1" ht="15.75" x14ac:dyDescent="0.25">
      <c r="A135" s="41" t="s">
        <v>236</v>
      </c>
      <c r="B135" s="57" t="s">
        <v>62</v>
      </c>
      <c r="C135" s="105"/>
      <c r="D135" s="105"/>
    </row>
    <row r="136" spans="1:4" s="49" customFormat="1" ht="15.75" x14ac:dyDescent="0.25">
      <c r="A136" s="41" t="s">
        <v>237</v>
      </c>
      <c r="B136" s="57" t="s">
        <v>62</v>
      </c>
      <c r="C136" s="105"/>
      <c r="D136" s="105"/>
    </row>
    <row r="137" spans="1:4" s="49" customFormat="1" ht="15.75" x14ac:dyDescent="0.25">
      <c r="A137" s="41" t="s">
        <v>238</v>
      </c>
      <c r="B137" s="57" t="s">
        <v>62</v>
      </c>
      <c r="C137" s="105"/>
      <c r="D137" s="105"/>
    </row>
    <row r="138" spans="1:4" s="49" customFormat="1" ht="15.75" x14ac:dyDescent="0.25">
      <c r="A138" s="41" t="s">
        <v>239</v>
      </c>
      <c r="B138" s="57" t="s">
        <v>62</v>
      </c>
      <c r="C138" s="105"/>
      <c r="D138" s="105"/>
    </row>
    <row r="139" spans="1:4" s="49" customFormat="1" ht="15.75" x14ac:dyDescent="0.25">
      <c r="A139" s="41" t="s">
        <v>240</v>
      </c>
      <c r="B139" s="57" t="s">
        <v>62</v>
      </c>
      <c r="C139" s="105"/>
      <c r="D139" s="105"/>
    </row>
    <row r="140" spans="1:4" s="49" customFormat="1" ht="15.75" x14ac:dyDescent="0.25">
      <c r="A140" s="41" t="s">
        <v>241</v>
      </c>
      <c r="B140" s="57" t="s">
        <v>62</v>
      </c>
      <c r="C140" s="105"/>
      <c r="D140" s="105"/>
    </row>
    <row r="141" spans="1:4" s="49" customFormat="1" ht="15.75" x14ac:dyDescent="0.25">
      <c r="A141" s="41" t="s">
        <v>242</v>
      </c>
      <c r="B141" s="57" t="s">
        <v>62</v>
      </c>
      <c r="C141" s="105"/>
      <c r="D141" s="105"/>
    </row>
    <row r="142" spans="1:4" s="49" customFormat="1" ht="15.75" x14ac:dyDescent="0.25">
      <c r="A142" s="41" t="s">
        <v>243</v>
      </c>
      <c r="B142" s="57" t="s">
        <v>62</v>
      </c>
      <c r="C142" s="105"/>
      <c r="D142" s="105"/>
    </row>
    <row r="143" spans="1:4" s="49" customFormat="1" ht="15.75" x14ac:dyDescent="0.25">
      <c r="A143" s="41" t="s">
        <v>244</v>
      </c>
      <c r="B143" s="57" t="s">
        <v>62</v>
      </c>
      <c r="C143" s="105"/>
      <c r="D143" s="105"/>
    </row>
    <row r="144" spans="1:4" s="49" customFormat="1" ht="15.75" x14ac:dyDescent="0.25">
      <c r="A144" s="41" t="s">
        <v>245</v>
      </c>
      <c r="B144" s="57" t="s">
        <v>62</v>
      </c>
      <c r="C144" s="105"/>
      <c r="D144" s="105"/>
    </row>
    <row r="145" spans="1:4" s="49" customFormat="1" ht="15.75" x14ac:dyDescent="0.25">
      <c r="A145" s="41" t="s">
        <v>246</v>
      </c>
      <c r="B145" s="57" t="s">
        <v>62</v>
      </c>
      <c r="C145" s="105"/>
      <c r="D145" s="105"/>
    </row>
    <row r="146" spans="1:4" s="49" customFormat="1" ht="15.75" x14ac:dyDescent="0.25">
      <c r="A146" s="41" t="s">
        <v>247</v>
      </c>
      <c r="B146" s="57" t="s">
        <v>62</v>
      </c>
      <c r="C146" s="105"/>
      <c r="D146" s="105"/>
    </row>
    <row r="147" spans="1:4" s="49" customFormat="1" ht="15.75" x14ac:dyDescent="0.25">
      <c r="A147" s="41" t="s">
        <v>248</v>
      </c>
      <c r="B147" s="57" t="s">
        <v>62</v>
      </c>
      <c r="C147" s="105"/>
      <c r="D147" s="105"/>
    </row>
    <row r="148" spans="1:4" s="49" customFormat="1" ht="15.75" x14ac:dyDescent="0.25">
      <c r="A148" s="41" t="s">
        <v>249</v>
      </c>
      <c r="B148" s="57" t="s">
        <v>62</v>
      </c>
      <c r="C148" s="105"/>
      <c r="D148" s="105"/>
    </row>
    <row r="149" spans="1:4" s="49" customFormat="1" ht="15.75" x14ac:dyDescent="0.25">
      <c r="A149" s="41" t="s">
        <v>250</v>
      </c>
      <c r="B149" s="57" t="s">
        <v>62</v>
      </c>
      <c r="C149" s="105"/>
      <c r="D149" s="105"/>
    </row>
    <row r="150" spans="1:4" s="49" customFormat="1" ht="15.75" x14ac:dyDescent="0.25">
      <c r="A150" s="41" t="s">
        <v>251</v>
      </c>
      <c r="B150" s="57" t="s">
        <v>62</v>
      </c>
      <c r="C150" s="105"/>
      <c r="D150" s="105"/>
    </row>
    <row r="151" spans="1:4" s="49" customFormat="1" ht="15.75" x14ac:dyDescent="0.25">
      <c r="A151" s="41" t="s">
        <v>252</v>
      </c>
      <c r="B151" s="57" t="s">
        <v>62</v>
      </c>
      <c r="C151" s="105"/>
      <c r="D151" s="105"/>
    </row>
    <row r="152" spans="1:4" s="49" customFormat="1" ht="15.75" x14ac:dyDescent="0.25">
      <c r="A152" s="41" t="s">
        <v>253</v>
      </c>
      <c r="B152" s="57" t="s">
        <v>62</v>
      </c>
      <c r="C152" s="105"/>
      <c r="D152" s="105"/>
    </row>
    <row r="153" spans="1:4" s="49" customFormat="1" ht="15.75" x14ac:dyDescent="0.25">
      <c r="A153" s="41" t="s">
        <v>254</v>
      </c>
      <c r="B153" s="57" t="s">
        <v>62</v>
      </c>
      <c r="C153" s="105"/>
      <c r="D153" s="105"/>
    </row>
    <row r="154" spans="1:4" s="49" customFormat="1" ht="15.75" x14ac:dyDescent="0.25">
      <c r="A154" s="41" t="s">
        <v>255</v>
      </c>
      <c r="B154" s="57" t="s">
        <v>62</v>
      </c>
      <c r="C154" s="105"/>
      <c r="D154" s="105"/>
    </row>
    <row r="155" spans="1:4" s="49" customFormat="1" ht="15.75" x14ac:dyDescent="0.25">
      <c r="A155" s="41" t="s">
        <v>256</v>
      </c>
      <c r="B155" s="57" t="s">
        <v>62</v>
      </c>
      <c r="C155" s="105"/>
      <c r="D155" s="105"/>
    </row>
    <row r="156" spans="1:4" s="49" customFormat="1" ht="15.75" x14ac:dyDescent="0.25">
      <c r="A156" s="41" t="s">
        <v>257</v>
      </c>
      <c r="B156" s="57" t="s">
        <v>62</v>
      </c>
      <c r="C156" s="105"/>
      <c r="D156" s="105"/>
    </row>
    <row r="157" spans="1:4" s="49" customFormat="1" ht="15.75" x14ac:dyDescent="0.25">
      <c r="A157" s="41" t="s">
        <v>258</v>
      </c>
      <c r="B157" s="57" t="s">
        <v>62</v>
      </c>
      <c r="C157" s="105"/>
      <c r="D157" s="105"/>
    </row>
    <row r="158" spans="1:4" s="49" customFormat="1" ht="15.75" x14ac:dyDescent="0.25">
      <c r="A158" s="41" t="s">
        <v>259</v>
      </c>
      <c r="B158" s="57" t="s">
        <v>62</v>
      </c>
      <c r="C158" s="105"/>
      <c r="D158" s="105"/>
    </row>
    <row r="159" spans="1:4" s="49" customFormat="1" x14ac:dyDescent="0.25">
      <c r="A159" s="40" t="s">
        <v>261</v>
      </c>
      <c r="B159" s="56" t="s">
        <v>324</v>
      </c>
      <c r="C159" s="55" t="s">
        <v>262</v>
      </c>
      <c r="D159" s="55" t="s">
        <v>263</v>
      </c>
    </row>
    <row r="160" spans="1:4" s="49" customFormat="1" x14ac:dyDescent="0.25">
      <c r="A160" s="53" t="s">
        <v>313</v>
      </c>
      <c r="B160" s="56" t="s">
        <v>323</v>
      </c>
      <c r="C160" s="55" t="s">
        <v>265</v>
      </c>
      <c r="D160" s="55" t="s">
        <v>31</v>
      </c>
    </row>
    <row r="161" spans="1:4" s="49" customFormat="1" x14ac:dyDescent="0.25">
      <c r="A161" s="40" t="s">
        <v>266</v>
      </c>
      <c r="B161" s="56" t="s">
        <v>117</v>
      </c>
      <c r="C161" s="55" t="s">
        <v>267</v>
      </c>
      <c r="D161" s="55" t="s">
        <v>268</v>
      </c>
    </row>
    <row r="162" spans="1:4" s="49" customFormat="1" x14ac:dyDescent="0.25">
      <c r="A162" s="52" t="s">
        <v>269</v>
      </c>
      <c r="B162" s="56" t="s">
        <v>115</v>
      </c>
      <c r="C162" s="103" t="s">
        <v>459</v>
      </c>
      <c r="D162" s="103" t="s">
        <v>263</v>
      </c>
    </row>
    <row r="163" spans="1:4" s="49" customFormat="1" x14ac:dyDescent="0.25">
      <c r="A163" s="52" t="s">
        <v>270</v>
      </c>
      <c r="B163" s="56" t="s">
        <v>115</v>
      </c>
      <c r="C163" s="103"/>
      <c r="D163" s="103"/>
    </row>
    <row r="164" spans="1:4" s="49" customFormat="1" x14ac:dyDescent="0.25">
      <c r="A164" s="52" t="s">
        <v>271</v>
      </c>
      <c r="B164" s="56" t="s">
        <v>115</v>
      </c>
      <c r="C164" s="103"/>
      <c r="D164" s="103"/>
    </row>
    <row r="165" spans="1:4" s="49" customFormat="1" x14ac:dyDescent="0.25">
      <c r="A165" s="52" t="s">
        <v>272</v>
      </c>
      <c r="B165" s="56" t="s">
        <v>115</v>
      </c>
      <c r="C165" s="103"/>
      <c r="D165" s="103"/>
    </row>
    <row r="166" spans="1:4" s="49" customFormat="1" x14ac:dyDescent="0.25">
      <c r="A166" s="52" t="s">
        <v>273</v>
      </c>
      <c r="B166" s="56" t="s">
        <v>115</v>
      </c>
      <c r="C166" s="103"/>
      <c r="D166" s="103"/>
    </row>
    <row r="167" spans="1:4" s="49" customFormat="1" x14ac:dyDescent="0.25">
      <c r="A167" s="52" t="s">
        <v>274</v>
      </c>
      <c r="B167" s="56" t="s">
        <v>115</v>
      </c>
      <c r="C167" s="103"/>
      <c r="D167" s="103"/>
    </row>
    <row r="168" spans="1:4" s="49" customFormat="1" x14ac:dyDescent="0.25">
      <c r="A168" s="52" t="s">
        <v>275</v>
      </c>
      <c r="B168" s="56" t="s">
        <v>115</v>
      </c>
      <c r="C168" s="103"/>
      <c r="D168" s="103"/>
    </row>
    <row r="169" spans="1:4" s="49" customFormat="1" x14ac:dyDescent="0.25">
      <c r="A169" s="52" t="s">
        <v>276</v>
      </c>
      <c r="B169" s="56" t="s">
        <v>115</v>
      </c>
      <c r="C169" s="103"/>
      <c r="D169" s="103"/>
    </row>
    <row r="170" spans="1:4" s="49" customFormat="1" x14ac:dyDescent="0.25">
      <c r="A170" s="52" t="s">
        <v>277</v>
      </c>
      <c r="B170" s="56" t="s">
        <v>115</v>
      </c>
      <c r="C170" s="103"/>
      <c r="D170" s="103"/>
    </row>
    <row r="171" spans="1:4" s="49" customFormat="1" x14ac:dyDescent="0.25">
      <c r="A171" s="52" t="s">
        <v>278</v>
      </c>
      <c r="B171" s="56" t="s">
        <v>115</v>
      </c>
      <c r="C171" s="103"/>
      <c r="D171" s="103"/>
    </row>
    <row r="172" spans="1:4" s="49" customFormat="1" x14ac:dyDescent="0.25">
      <c r="A172" s="52" t="s">
        <v>279</v>
      </c>
      <c r="B172" s="56" t="s">
        <v>117</v>
      </c>
      <c r="C172" s="103"/>
      <c r="D172" s="103"/>
    </row>
    <row r="173" spans="1:4" s="49" customFormat="1" x14ac:dyDescent="0.25">
      <c r="A173" s="52" t="s">
        <v>280</v>
      </c>
      <c r="B173" s="56" t="s">
        <v>117</v>
      </c>
      <c r="C173" s="103"/>
      <c r="D173" s="103"/>
    </row>
    <row r="174" spans="1:4" s="49" customFormat="1" x14ac:dyDescent="0.25">
      <c r="A174" s="52" t="s">
        <v>281</v>
      </c>
      <c r="B174" s="56" t="s">
        <v>117</v>
      </c>
      <c r="C174" s="103"/>
      <c r="D174" s="103"/>
    </row>
    <row r="175" spans="1:4" s="49" customFormat="1" x14ac:dyDescent="0.25">
      <c r="A175" s="52" t="s">
        <v>282</v>
      </c>
      <c r="B175" s="56" t="s">
        <v>117</v>
      </c>
      <c r="C175" s="103"/>
      <c r="D175" s="103"/>
    </row>
    <row r="176" spans="1:4" s="49" customFormat="1" x14ac:dyDescent="0.25">
      <c r="A176" s="52" t="s">
        <v>283</v>
      </c>
      <c r="B176" s="56" t="s">
        <v>117</v>
      </c>
      <c r="C176" s="103"/>
      <c r="D176" s="103"/>
    </row>
    <row r="177" spans="1:4" s="49" customFormat="1" x14ac:dyDescent="0.25">
      <c r="A177" s="52" t="s">
        <v>284</v>
      </c>
      <c r="B177" s="56" t="s">
        <v>117</v>
      </c>
      <c r="C177" s="103"/>
      <c r="D177" s="103"/>
    </row>
    <row r="178" spans="1:4" s="49" customFormat="1" x14ac:dyDescent="0.25">
      <c r="A178" s="52" t="s">
        <v>285</v>
      </c>
      <c r="B178" s="56" t="s">
        <v>117</v>
      </c>
      <c r="C178" s="103"/>
      <c r="D178" s="103"/>
    </row>
    <row r="179" spans="1:4" s="49" customFormat="1" ht="30" x14ac:dyDescent="0.25">
      <c r="A179" s="52" t="s">
        <v>286</v>
      </c>
      <c r="B179" s="56" t="s">
        <v>117</v>
      </c>
      <c r="C179" s="103"/>
      <c r="D179" s="103"/>
    </row>
    <row r="180" spans="1:4" s="49" customFormat="1" x14ac:dyDescent="0.25">
      <c r="A180" s="40" t="s">
        <v>287</v>
      </c>
      <c r="B180" s="56" t="s">
        <v>115</v>
      </c>
      <c r="C180" s="103" t="s">
        <v>288</v>
      </c>
      <c r="D180" s="103" t="s">
        <v>268</v>
      </c>
    </row>
    <row r="181" spans="1:4" s="49" customFormat="1" x14ac:dyDescent="0.25">
      <c r="A181" s="40" t="s">
        <v>289</v>
      </c>
      <c r="B181" s="56" t="s">
        <v>62</v>
      </c>
      <c r="C181" s="103"/>
      <c r="D181" s="103"/>
    </row>
    <row r="182" spans="1:4" s="49" customFormat="1" x14ac:dyDescent="0.25">
      <c r="A182" s="40" t="s">
        <v>290</v>
      </c>
      <c r="B182" s="56" t="s">
        <v>62</v>
      </c>
      <c r="C182" s="103"/>
      <c r="D182" s="103"/>
    </row>
    <row r="183" spans="1:4" s="49" customFormat="1" x14ac:dyDescent="0.25">
      <c r="A183" s="40" t="s">
        <v>291</v>
      </c>
      <c r="B183" s="56" t="s">
        <v>62</v>
      </c>
      <c r="C183" s="103"/>
      <c r="D183" s="103"/>
    </row>
    <row r="184" spans="1:4" s="49" customFormat="1" x14ac:dyDescent="0.25">
      <c r="A184" s="40" t="s">
        <v>292</v>
      </c>
      <c r="B184" s="56" t="s">
        <v>62</v>
      </c>
      <c r="C184" s="103" t="s">
        <v>293</v>
      </c>
      <c r="D184" s="103" t="s">
        <v>268</v>
      </c>
    </row>
    <row r="185" spans="1:4" s="49" customFormat="1" x14ac:dyDescent="0.25">
      <c r="A185" s="40" t="s">
        <v>294</v>
      </c>
      <c r="B185" s="56" t="s">
        <v>62</v>
      </c>
      <c r="C185" s="103"/>
      <c r="D185" s="103"/>
    </row>
    <row r="186" spans="1:4" s="49" customFormat="1" x14ac:dyDescent="0.25">
      <c r="A186" s="40" t="s">
        <v>295</v>
      </c>
      <c r="B186" s="56" t="s">
        <v>62</v>
      </c>
      <c r="C186" s="103"/>
      <c r="D186" s="103"/>
    </row>
    <row r="187" spans="1:4" s="49" customFormat="1" x14ac:dyDescent="0.25">
      <c r="A187" s="40" t="s">
        <v>296</v>
      </c>
      <c r="B187" s="56" t="s">
        <v>62</v>
      </c>
      <c r="C187" s="103"/>
      <c r="D187" s="103"/>
    </row>
    <row r="188" spans="1:4" s="49" customFormat="1" x14ac:dyDescent="0.25">
      <c r="A188" s="40" t="s">
        <v>297</v>
      </c>
      <c r="B188" s="56" t="s">
        <v>115</v>
      </c>
      <c r="C188" s="103" t="s">
        <v>298</v>
      </c>
      <c r="D188" s="103" t="s">
        <v>299</v>
      </c>
    </row>
    <row r="189" spans="1:4" s="49" customFormat="1" x14ac:dyDescent="0.25">
      <c r="A189" s="40" t="s">
        <v>300</v>
      </c>
      <c r="B189" s="56" t="s">
        <v>117</v>
      </c>
      <c r="C189" s="103"/>
      <c r="D189" s="103"/>
    </row>
    <row r="190" spans="1:4" s="49" customFormat="1" x14ac:dyDescent="0.25">
      <c r="A190" s="40" t="s">
        <v>301</v>
      </c>
      <c r="B190" s="56" t="s">
        <v>117</v>
      </c>
      <c r="C190" s="103"/>
      <c r="D190" s="103"/>
    </row>
    <row r="191" spans="1:4" s="49" customFormat="1" x14ac:dyDescent="0.25">
      <c r="A191" s="40" t="s">
        <v>302</v>
      </c>
      <c r="B191" s="56" t="s">
        <v>117</v>
      </c>
      <c r="C191" s="103"/>
      <c r="D191" s="103"/>
    </row>
    <row r="192" spans="1:4" s="49" customFormat="1" x14ac:dyDescent="0.25">
      <c r="A192" s="40" t="s">
        <v>303</v>
      </c>
      <c r="B192" s="56" t="s">
        <v>62</v>
      </c>
      <c r="C192" s="103"/>
      <c r="D192" s="103"/>
    </row>
    <row r="193" spans="1:4" s="49" customFormat="1" x14ac:dyDescent="0.25">
      <c r="A193" s="40" t="s">
        <v>304</v>
      </c>
      <c r="B193" s="56" t="s">
        <v>323</v>
      </c>
      <c r="C193" s="103" t="s">
        <v>305</v>
      </c>
      <c r="D193" s="103" t="s">
        <v>299</v>
      </c>
    </row>
    <row r="194" spans="1:4" s="49" customFormat="1" x14ac:dyDescent="0.25">
      <c r="A194" s="40" t="s">
        <v>306</v>
      </c>
      <c r="B194" s="56" t="s">
        <v>323</v>
      </c>
      <c r="C194" s="103"/>
      <c r="D194" s="103"/>
    </row>
    <row r="195" spans="1:4" s="49" customFormat="1" x14ac:dyDescent="0.25">
      <c r="A195" s="40" t="s">
        <v>307</v>
      </c>
      <c r="B195" s="56" t="s">
        <v>323</v>
      </c>
      <c r="C195" s="103"/>
      <c r="D195" s="103"/>
    </row>
    <row r="196" spans="1:4" s="49" customFormat="1" x14ac:dyDescent="0.25">
      <c r="A196" s="40" t="s">
        <v>308</v>
      </c>
      <c r="B196" s="56" t="s">
        <v>323</v>
      </c>
      <c r="C196" s="103"/>
      <c r="D196" s="103"/>
    </row>
    <row r="197" spans="1:4" s="49" customFormat="1" x14ac:dyDescent="0.25">
      <c r="A197" s="40" t="s">
        <v>309</v>
      </c>
      <c r="B197" s="56" t="s">
        <v>324</v>
      </c>
      <c r="C197" s="103" t="s">
        <v>310</v>
      </c>
      <c r="D197" s="103" t="s">
        <v>150</v>
      </c>
    </row>
    <row r="198" spans="1:4" s="49" customFormat="1" x14ac:dyDescent="0.25">
      <c r="A198" s="40" t="s">
        <v>114</v>
      </c>
      <c r="B198" s="56" t="s">
        <v>323</v>
      </c>
      <c r="C198" s="103"/>
      <c r="D198" s="103"/>
    </row>
    <row r="199" spans="1:4" s="49" customFormat="1" x14ac:dyDescent="0.25">
      <c r="A199" s="40" t="s">
        <v>311</v>
      </c>
      <c r="B199" s="56" t="s">
        <v>323</v>
      </c>
      <c r="C199" s="103" t="s">
        <v>310</v>
      </c>
      <c r="D199" s="103" t="s">
        <v>22</v>
      </c>
    </row>
    <row r="200" spans="1:4" s="49" customFormat="1" x14ac:dyDescent="0.25">
      <c r="A200" s="40" t="s">
        <v>312</v>
      </c>
      <c r="B200" s="56" t="s">
        <v>323</v>
      </c>
      <c r="C200" s="103"/>
      <c r="D200" s="103"/>
    </row>
    <row r="201" spans="1:4" s="49" customFormat="1" x14ac:dyDescent="0.25">
      <c r="A201" s="40" t="s">
        <v>314</v>
      </c>
      <c r="B201" s="56" t="s">
        <v>323</v>
      </c>
      <c r="C201" s="55" t="s">
        <v>315</v>
      </c>
      <c r="D201" s="55" t="s">
        <v>52</v>
      </c>
    </row>
    <row r="202" spans="1:4" s="49" customFormat="1" x14ac:dyDescent="0.25">
      <c r="A202" s="40" t="s">
        <v>172</v>
      </c>
      <c r="B202" s="56" t="s">
        <v>15</v>
      </c>
      <c r="C202" s="55" t="s">
        <v>175</v>
      </c>
      <c r="D202" s="55" t="s">
        <v>38</v>
      </c>
    </row>
    <row r="203" spans="1:4" x14ac:dyDescent="0.25">
      <c r="A203" s="6" t="s">
        <v>325</v>
      </c>
      <c r="B203" s="5" t="s">
        <v>324</v>
      </c>
      <c r="C203" s="103" t="s">
        <v>326</v>
      </c>
      <c r="D203" s="103" t="s">
        <v>206</v>
      </c>
    </row>
    <row r="204" spans="1:4" x14ac:dyDescent="0.25">
      <c r="A204" s="6" t="s">
        <v>327</v>
      </c>
      <c r="B204" s="5" t="s">
        <v>324</v>
      </c>
      <c r="C204" s="103"/>
      <c r="D204" s="103"/>
    </row>
    <row r="205" spans="1:4" x14ac:dyDescent="0.25">
      <c r="A205" s="6" t="s">
        <v>328</v>
      </c>
      <c r="B205" s="5" t="s">
        <v>324</v>
      </c>
      <c r="C205" s="103"/>
      <c r="D205" s="103"/>
    </row>
    <row r="206" spans="1:4" x14ac:dyDescent="0.25">
      <c r="A206" s="6" t="s">
        <v>329</v>
      </c>
      <c r="B206" s="5" t="s">
        <v>324</v>
      </c>
      <c r="C206" s="103"/>
      <c r="D206" s="103"/>
    </row>
    <row r="207" spans="1:4" x14ac:dyDescent="0.25">
      <c r="A207" s="6" t="s">
        <v>330</v>
      </c>
      <c r="B207" s="5" t="s">
        <v>324</v>
      </c>
      <c r="C207" s="103"/>
      <c r="D207" s="103"/>
    </row>
    <row r="208" spans="1:4" x14ac:dyDescent="0.25">
      <c r="A208" s="6" t="s">
        <v>331</v>
      </c>
      <c r="B208" s="5" t="s">
        <v>324</v>
      </c>
      <c r="C208" s="103"/>
      <c r="D208" s="103"/>
    </row>
    <row r="209" spans="1:4" x14ac:dyDescent="0.25">
      <c r="A209" s="6" t="s">
        <v>332</v>
      </c>
      <c r="B209" s="5" t="s">
        <v>324</v>
      </c>
      <c r="C209" s="103"/>
      <c r="D209" s="103"/>
    </row>
    <row r="210" spans="1:4" x14ac:dyDescent="0.25">
      <c r="A210" s="6" t="s">
        <v>333</v>
      </c>
      <c r="B210" s="5" t="s">
        <v>324</v>
      </c>
      <c r="C210" s="103"/>
      <c r="D210" s="103"/>
    </row>
    <row r="211" spans="1:4" x14ac:dyDescent="0.25">
      <c r="A211" s="6" t="s">
        <v>334</v>
      </c>
      <c r="B211" s="5" t="s">
        <v>324</v>
      </c>
      <c r="C211" s="103"/>
      <c r="D211" s="103"/>
    </row>
    <row r="212" spans="1:4" x14ac:dyDescent="0.25">
      <c r="A212" s="6" t="s">
        <v>335</v>
      </c>
      <c r="B212" s="5" t="s">
        <v>324</v>
      </c>
      <c r="C212" s="103"/>
      <c r="D212" s="103"/>
    </row>
    <row r="213" spans="1:4" x14ac:dyDescent="0.25">
      <c r="A213" s="6" t="s">
        <v>336</v>
      </c>
      <c r="B213" s="5" t="s">
        <v>324</v>
      </c>
      <c r="C213" s="103"/>
      <c r="D213" s="103"/>
    </row>
    <row r="214" spans="1:4" x14ac:dyDescent="0.25">
      <c r="A214" s="6" t="s">
        <v>337</v>
      </c>
      <c r="B214" s="5" t="s">
        <v>324</v>
      </c>
      <c r="C214" s="103"/>
      <c r="D214" s="103"/>
    </row>
    <row r="215" spans="1:4" x14ac:dyDescent="0.25">
      <c r="A215" s="6" t="s">
        <v>338</v>
      </c>
      <c r="B215" s="5" t="s">
        <v>324</v>
      </c>
      <c r="C215" s="103"/>
      <c r="D215" s="103"/>
    </row>
    <row r="216" spans="1:4" x14ac:dyDescent="0.25">
      <c r="A216" s="6" t="s">
        <v>339</v>
      </c>
      <c r="B216" s="5" t="s">
        <v>324</v>
      </c>
      <c r="C216" s="103"/>
      <c r="D216" s="103"/>
    </row>
    <row r="217" spans="1:4" x14ac:dyDescent="0.25">
      <c r="A217" s="6" t="s">
        <v>340</v>
      </c>
      <c r="B217" s="5" t="s">
        <v>324</v>
      </c>
      <c r="C217" s="103"/>
      <c r="D217" s="103"/>
    </row>
    <row r="218" spans="1:4" x14ac:dyDescent="0.25">
      <c r="A218" s="6" t="s">
        <v>341</v>
      </c>
      <c r="B218" s="5" t="s">
        <v>324</v>
      </c>
      <c r="C218" s="103"/>
      <c r="D218" s="103"/>
    </row>
    <row r="219" spans="1:4" x14ac:dyDescent="0.25">
      <c r="A219" s="6" t="s">
        <v>342</v>
      </c>
      <c r="B219" s="5" t="s">
        <v>324</v>
      </c>
      <c r="C219" s="103"/>
      <c r="D219" s="103"/>
    </row>
    <row r="220" spans="1:4" x14ac:dyDescent="0.25">
      <c r="A220" s="6" t="s">
        <v>343</v>
      </c>
      <c r="B220" s="5" t="s">
        <v>324</v>
      </c>
      <c r="C220" s="103"/>
      <c r="D220" s="103"/>
    </row>
    <row r="221" spans="1:4" x14ac:dyDescent="0.25">
      <c r="A221" s="6" t="s">
        <v>344</v>
      </c>
      <c r="B221" s="5" t="s">
        <v>324</v>
      </c>
      <c r="C221" s="103"/>
      <c r="D221" s="103"/>
    </row>
    <row r="222" spans="1:4" x14ac:dyDescent="0.25">
      <c r="A222" s="6" t="s">
        <v>345</v>
      </c>
      <c r="B222" s="5" t="s">
        <v>324</v>
      </c>
      <c r="C222" s="103"/>
      <c r="D222" s="103"/>
    </row>
    <row r="223" spans="1:4" x14ac:dyDescent="0.25">
      <c r="A223" s="6" t="s">
        <v>346</v>
      </c>
      <c r="B223" s="5" t="s">
        <v>324</v>
      </c>
      <c r="C223" s="103"/>
      <c r="D223" s="103"/>
    </row>
    <row r="224" spans="1:4" x14ac:dyDescent="0.25">
      <c r="A224" s="6" t="s">
        <v>347</v>
      </c>
      <c r="B224" s="5" t="s">
        <v>324</v>
      </c>
      <c r="C224" s="103"/>
      <c r="D224" s="103"/>
    </row>
    <row r="225" spans="1:4" x14ac:dyDescent="0.25">
      <c r="A225" s="6" t="s">
        <v>348</v>
      </c>
      <c r="B225" s="5" t="s">
        <v>324</v>
      </c>
      <c r="C225" s="103"/>
      <c r="D225" s="103"/>
    </row>
    <row r="226" spans="1:4" x14ac:dyDescent="0.25">
      <c r="A226" s="6" t="s">
        <v>349</v>
      </c>
      <c r="B226" s="5" t="s">
        <v>324</v>
      </c>
      <c r="C226" s="103"/>
      <c r="D226" s="103"/>
    </row>
    <row r="227" spans="1:4" x14ac:dyDescent="0.25">
      <c r="A227" s="6" t="s">
        <v>350</v>
      </c>
      <c r="B227" s="5" t="s">
        <v>324</v>
      </c>
      <c r="C227" s="103"/>
      <c r="D227" s="103"/>
    </row>
    <row r="228" spans="1:4" x14ac:dyDescent="0.25">
      <c r="A228" s="6" t="s">
        <v>351</v>
      </c>
      <c r="B228" s="5" t="s">
        <v>324</v>
      </c>
      <c r="C228" s="103"/>
      <c r="D228" s="103"/>
    </row>
    <row r="229" spans="1:4" x14ac:dyDescent="0.25">
      <c r="A229" s="6" t="s">
        <v>352</v>
      </c>
      <c r="B229" s="5" t="s">
        <v>324</v>
      </c>
      <c r="C229" s="103"/>
      <c r="D229" s="103"/>
    </row>
    <row r="230" spans="1:4" x14ac:dyDescent="0.25">
      <c r="A230" s="6" t="s">
        <v>353</v>
      </c>
      <c r="B230" s="5" t="s">
        <v>324</v>
      </c>
      <c r="C230" s="103"/>
      <c r="D230" s="103"/>
    </row>
    <row r="231" spans="1:4" x14ac:dyDescent="0.25">
      <c r="A231" s="6" t="s">
        <v>354</v>
      </c>
      <c r="B231" s="5" t="s">
        <v>324</v>
      </c>
      <c r="C231" s="103"/>
      <c r="D231" s="103"/>
    </row>
    <row r="232" spans="1:4" x14ac:dyDescent="0.25">
      <c r="A232" s="6" t="s">
        <v>355</v>
      </c>
      <c r="B232" s="5" t="s">
        <v>324</v>
      </c>
      <c r="C232" s="103"/>
      <c r="D232" s="103"/>
    </row>
    <row r="233" spans="1:4" x14ac:dyDescent="0.25">
      <c r="A233" s="6" t="s">
        <v>356</v>
      </c>
      <c r="B233" s="5" t="s">
        <v>324</v>
      </c>
      <c r="C233" s="103"/>
      <c r="D233" s="103"/>
    </row>
    <row r="234" spans="1:4" x14ac:dyDescent="0.25">
      <c r="A234" s="6" t="s">
        <v>357</v>
      </c>
      <c r="B234" s="5" t="s">
        <v>324</v>
      </c>
      <c r="C234" s="103"/>
      <c r="D234" s="103"/>
    </row>
    <row r="235" spans="1:4" x14ac:dyDescent="0.25">
      <c r="A235" s="6" t="s">
        <v>358</v>
      </c>
      <c r="B235" s="5" t="s">
        <v>324</v>
      </c>
      <c r="C235" s="103"/>
      <c r="D235" s="103"/>
    </row>
    <row r="236" spans="1:4" x14ac:dyDescent="0.25">
      <c r="A236" s="6" t="s">
        <v>359</v>
      </c>
      <c r="B236" s="5" t="s">
        <v>324</v>
      </c>
      <c r="C236" s="103"/>
      <c r="D236" s="103"/>
    </row>
    <row r="237" spans="1:4" x14ac:dyDescent="0.25">
      <c r="A237" s="6" t="s">
        <v>360</v>
      </c>
      <c r="B237" s="5" t="s">
        <v>323</v>
      </c>
      <c r="C237" s="103" t="s">
        <v>369</v>
      </c>
      <c r="D237" s="103" t="s">
        <v>370</v>
      </c>
    </row>
    <row r="238" spans="1:4" x14ac:dyDescent="0.25">
      <c r="A238" s="6" t="s">
        <v>361</v>
      </c>
      <c r="B238" s="5" t="s">
        <v>323</v>
      </c>
      <c r="C238" s="103"/>
      <c r="D238" s="103"/>
    </row>
    <row r="239" spans="1:4" x14ac:dyDescent="0.25">
      <c r="A239" s="6" t="s">
        <v>362</v>
      </c>
      <c r="B239" s="5" t="s">
        <v>323</v>
      </c>
      <c r="C239" s="103"/>
      <c r="D239" s="103"/>
    </row>
    <row r="240" spans="1:4" x14ac:dyDescent="0.25">
      <c r="A240" s="6" t="s">
        <v>363</v>
      </c>
      <c r="B240" s="5" t="s">
        <v>323</v>
      </c>
      <c r="C240" s="103"/>
      <c r="D240" s="103"/>
    </row>
    <row r="241" spans="1:4" x14ac:dyDescent="0.25">
      <c r="A241" s="6" t="s">
        <v>364</v>
      </c>
      <c r="B241" s="5" t="s">
        <v>323</v>
      </c>
      <c r="C241" s="103"/>
      <c r="D241" s="103"/>
    </row>
    <row r="242" spans="1:4" x14ac:dyDescent="0.25">
      <c r="A242" s="6" t="s">
        <v>365</v>
      </c>
      <c r="B242" s="5" t="s">
        <v>323</v>
      </c>
      <c r="C242" s="103"/>
      <c r="D242" s="103"/>
    </row>
    <row r="243" spans="1:4" x14ac:dyDescent="0.25">
      <c r="A243" s="6" t="s">
        <v>366</v>
      </c>
      <c r="B243" s="5" t="s">
        <v>323</v>
      </c>
      <c r="C243" s="103"/>
      <c r="D243" s="103"/>
    </row>
    <row r="244" spans="1:4" x14ac:dyDescent="0.25">
      <c r="A244" s="6" t="s">
        <v>367</v>
      </c>
      <c r="B244" s="5" t="s">
        <v>323</v>
      </c>
      <c r="C244" s="103"/>
      <c r="D244" s="103"/>
    </row>
    <row r="245" spans="1:4" x14ac:dyDescent="0.25">
      <c r="A245" s="6" t="s">
        <v>368</v>
      </c>
      <c r="B245" s="5" t="s">
        <v>323</v>
      </c>
      <c r="C245" s="103"/>
      <c r="D245" s="103"/>
    </row>
    <row r="246" spans="1:4" x14ac:dyDescent="0.25">
      <c r="A246" s="6" t="s">
        <v>372</v>
      </c>
      <c r="B246" s="5" t="s">
        <v>117</v>
      </c>
      <c r="C246" s="103" t="s">
        <v>385</v>
      </c>
      <c r="D246" s="103" t="s">
        <v>386</v>
      </c>
    </row>
    <row r="247" spans="1:4" x14ac:dyDescent="0.25">
      <c r="A247" s="6" t="s">
        <v>373</v>
      </c>
      <c r="B247" s="5" t="s">
        <v>117</v>
      </c>
      <c r="C247" s="103"/>
      <c r="D247" s="103"/>
    </row>
    <row r="248" spans="1:4" x14ac:dyDescent="0.25">
      <c r="A248" s="6" t="s">
        <v>374</v>
      </c>
      <c r="B248" s="5" t="s">
        <v>117</v>
      </c>
      <c r="C248" s="103"/>
      <c r="D248" s="103"/>
    </row>
    <row r="249" spans="1:4" x14ac:dyDescent="0.25">
      <c r="A249" s="6" t="s">
        <v>375</v>
      </c>
      <c r="B249" s="5" t="s">
        <v>117</v>
      </c>
      <c r="C249" s="103"/>
      <c r="D249" s="103"/>
    </row>
    <row r="250" spans="1:4" x14ac:dyDescent="0.25">
      <c r="A250" s="6" t="s">
        <v>376</v>
      </c>
      <c r="B250" s="5" t="s">
        <v>117</v>
      </c>
      <c r="C250" s="103"/>
      <c r="D250" s="103"/>
    </row>
    <row r="251" spans="1:4" x14ac:dyDescent="0.25">
      <c r="A251" s="6" t="s">
        <v>377</v>
      </c>
      <c r="B251" s="5" t="s">
        <v>117</v>
      </c>
      <c r="C251" s="103"/>
      <c r="D251" s="103"/>
    </row>
    <row r="252" spans="1:4" x14ac:dyDescent="0.25">
      <c r="A252" s="6" t="s">
        <v>195</v>
      </c>
      <c r="B252" s="5" t="s">
        <v>117</v>
      </c>
      <c r="C252" s="103"/>
      <c r="D252" s="103"/>
    </row>
    <row r="253" spans="1:4" x14ac:dyDescent="0.25">
      <c r="A253" s="6" t="s">
        <v>378</v>
      </c>
      <c r="B253" s="5" t="s">
        <v>117</v>
      </c>
      <c r="C253" s="103"/>
      <c r="D253" s="103"/>
    </row>
    <row r="254" spans="1:4" x14ac:dyDescent="0.25">
      <c r="A254" s="6" t="s">
        <v>379</v>
      </c>
      <c r="B254" s="5" t="s">
        <v>117</v>
      </c>
      <c r="C254" s="103"/>
      <c r="D254" s="103"/>
    </row>
    <row r="255" spans="1:4" x14ac:dyDescent="0.25">
      <c r="A255" s="6" t="s">
        <v>380</v>
      </c>
      <c r="B255" s="5" t="s">
        <v>117</v>
      </c>
      <c r="C255" s="103"/>
      <c r="D255" s="103"/>
    </row>
    <row r="256" spans="1:4" x14ac:dyDescent="0.25">
      <c r="A256" s="6" t="s">
        <v>381</v>
      </c>
      <c r="B256" s="5" t="s">
        <v>117</v>
      </c>
      <c r="C256" s="103"/>
      <c r="D256" s="103"/>
    </row>
    <row r="257" spans="1:4" x14ac:dyDescent="0.25">
      <c r="A257" s="6" t="s">
        <v>382</v>
      </c>
      <c r="B257" s="5" t="s">
        <v>117</v>
      </c>
      <c r="C257" s="103"/>
      <c r="D257" s="103"/>
    </row>
    <row r="258" spans="1:4" x14ac:dyDescent="0.25">
      <c r="A258" s="6" t="s">
        <v>383</v>
      </c>
      <c r="B258" s="5" t="s">
        <v>117</v>
      </c>
      <c r="C258" s="103"/>
      <c r="D258" s="103"/>
    </row>
    <row r="259" spans="1:4" x14ac:dyDescent="0.25">
      <c r="A259" s="6" t="s">
        <v>384</v>
      </c>
      <c r="B259" s="5" t="s">
        <v>117</v>
      </c>
      <c r="C259" s="103"/>
      <c r="D259" s="103"/>
    </row>
    <row r="260" spans="1:4" x14ac:dyDescent="0.25">
      <c r="A260" s="6" t="s">
        <v>387</v>
      </c>
      <c r="B260" s="5" t="s">
        <v>62</v>
      </c>
      <c r="C260" s="103"/>
      <c r="D260" s="103"/>
    </row>
    <row r="261" spans="1:4" x14ac:dyDescent="0.25">
      <c r="A261" s="6" t="s">
        <v>388</v>
      </c>
      <c r="B261" s="5" t="s">
        <v>62</v>
      </c>
      <c r="C261" s="103"/>
      <c r="D261" s="103"/>
    </row>
    <row r="262" spans="1:4" x14ac:dyDescent="0.25">
      <c r="A262" s="6" t="s">
        <v>389</v>
      </c>
      <c r="B262" s="5" t="s">
        <v>62</v>
      </c>
      <c r="C262" s="103"/>
      <c r="D262" s="103"/>
    </row>
    <row r="263" spans="1:4" x14ac:dyDescent="0.25">
      <c r="A263" s="6" t="s">
        <v>390</v>
      </c>
      <c r="B263" s="5" t="s">
        <v>62</v>
      </c>
      <c r="C263" s="103"/>
      <c r="D263" s="103"/>
    </row>
    <row r="264" spans="1:4" x14ac:dyDescent="0.25">
      <c r="A264" s="6" t="s">
        <v>391</v>
      </c>
      <c r="B264" s="5" t="s">
        <v>62</v>
      </c>
      <c r="C264" s="103"/>
      <c r="D264" s="103"/>
    </row>
    <row r="265" spans="1:4" x14ac:dyDescent="0.25">
      <c r="A265" s="6" t="s">
        <v>392</v>
      </c>
      <c r="B265" s="5" t="s">
        <v>62</v>
      </c>
      <c r="C265" s="103"/>
      <c r="D265" s="103"/>
    </row>
    <row r="266" spans="1:4" x14ac:dyDescent="0.25">
      <c r="A266" s="6" t="s">
        <v>393</v>
      </c>
      <c r="B266" s="5" t="s">
        <v>62</v>
      </c>
      <c r="C266" s="103"/>
      <c r="D266" s="103"/>
    </row>
    <row r="267" spans="1:4" x14ac:dyDescent="0.25">
      <c r="A267" s="6" t="s">
        <v>394</v>
      </c>
      <c r="B267" s="5" t="s">
        <v>62</v>
      </c>
      <c r="C267" s="103"/>
      <c r="D267" s="103"/>
    </row>
    <row r="268" spans="1:4" x14ac:dyDescent="0.25">
      <c r="A268" s="6" t="s">
        <v>395</v>
      </c>
      <c r="B268" s="5" t="s">
        <v>115</v>
      </c>
      <c r="C268" s="103" t="s">
        <v>410</v>
      </c>
      <c r="D268" s="103" t="s">
        <v>370</v>
      </c>
    </row>
    <row r="269" spans="1:4" x14ac:dyDescent="0.25">
      <c r="A269" s="6" t="s">
        <v>396</v>
      </c>
      <c r="B269" s="5" t="s">
        <v>115</v>
      </c>
      <c r="C269" s="103"/>
      <c r="D269" s="103"/>
    </row>
    <row r="270" spans="1:4" x14ac:dyDescent="0.25">
      <c r="A270" s="6" t="s">
        <v>397</v>
      </c>
      <c r="B270" s="5" t="s">
        <v>115</v>
      </c>
      <c r="C270" s="103"/>
      <c r="D270" s="103"/>
    </row>
    <row r="271" spans="1:4" x14ac:dyDescent="0.25">
      <c r="A271" s="6" t="s">
        <v>398</v>
      </c>
      <c r="B271" s="5" t="s">
        <v>117</v>
      </c>
      <c r="C271" s="55" t="s">
        <v>409</v>
      </c>
      <c r="D271" s="55" t="s">
        <v>268</v>
      </c>
    </row>
    <row r="272" spans="1:4" x14ac:dyDescent="0.25">
      <c r="A272" s="6" t="s">
        <v>399</v>
      </c>
      <c r="B272" s="5" t="s">
        <v>115</v>
      </c>
      <c r="C272" s="103" t="s">
        <v>408</v>
      </c>
      <c r="D272" s="103" t="s">
        <v>52</v>
      </c>
    </row>
    <row r="273" spans="1:4" x14ac:dyDescent="0.25">
      <c r="A273" s="6" t="s">
        <v>400</v>
      </c>
      <c r="B273" s="5" t="s">
        <v>117</v>
      </c>
      <c r="C273" s="103"/>
      <c r="D273" s="103"/>
    </row>
    <row r="274" spans="1:4" x14ac:dyDescent="0.25">
      <c r="A274" s="6" t="s">
        <v>401</v>
      </c>
      <c r="B274" s="5" t="s">
        <v>117</v>
      </c>
      <c r="C274" s="103"/>
      <c r="D274" s="103"/>
    </row>
    <row r="275" spans="1:4" x14ac:dyDescent="0.25">
      <c r="A275" s="6" t="s">
        <v>179</v>
      </c>
      <c r="B275" s="5" t="s">
        <v>117</v>
      </c>
      <c r="C275" s="103"/>
      <c r="D275" s="103"/>
    </row>
    <row r="276" spans="1:4" x14ac:dyDescent="0.25">
      <c r="A276" s="6" t="s">
        <v>402</v>
      </c>
      <c r="B276" s="5" t="s">
        <v>62</v>
      </c>
      <c r="C276" s="103"/>
      <c r="D276" s="103"/>
    </row>
    <row r="277" spans="1:4" x14ac:dyDescent="0.25">
      <c r="A277" s="6" t="s">
        <v>403</v>
      </c>
      <c r="B277" s="5" t="s">
        <v>62</v>
      </c>
      <c r="C277" s="103"/>
      <c r="D277" s="103"/>
    </row>
    <row r="278" spans="1:4" x14ac:dyDescent="0.25">
      <c r="A278" s="6" t="s">
        <v>404</v>
      </c>
      <c r="B278" s="5" t="s">
        <v>62</v>
      </c>
      <c r="C278" s="103"/>
      <c r="D278" s="103"/>
    </row>
    <row r="279" spans="1:4" x14ac:dyDescent="0.25">
      <c r="A279" s="6" t="s">
        <v>405</v>
      </c>
      <c r="B279" s="5" t="s">
        <v>62</v>
      </c>
      <c r="C279" s="103"/>
      <c r="D279" s="103"/>
    </row>
    <row r="280" spans="1:4" x14ac:dyDescent="0.25">
      <c r="A280" s="6" t="s">
        <v>406</v>
      </c>
      <c r="B280" s="5" t="s">
        <v>407</v>
      </c>
      <c r="C280" s="103"/>
      <c r="D280" s="103"/>
    </row>
    <row r="281" spans="1:4" x14ac:dyDescent="0.25">
      <c r="A281" s="6" t="s">
        <v>411</v>
      </c>
      <c r="B281" s="5" t="s">
        <v>323</v>
      </c>
      <c r="C281" s="55" t="s">
        <v>412</v>
      </c>
      <c r="D281" s="55" t="s">
        <v>31</v>
      </c>
    </row>
    <row r="282" spans="1:4" x14ac:dyDescent="0.25">
      <c r="A282" s="6" t="s">
        <v>413</v>
      </c>
      <c r="B282" s="5" t="s">
        <v>115</v>
      </c>
      <c r="C282" s="103" t="s">
        <v>439</v>
      </c>
      <c r="D282" s="103" t="s">
        <v>440</v>
      </c>
    </row>
    <row r="283" spans="1:4" x14ac:dyDescent="0.25">
      <c r="A283" s="6" t="s">
        <v>414</v>
      </c>
      <c r="B283" s="5" t="s">
        <v>115</v>
      </c>
      <c r="C283" s="103"/>
      <c r="D283" s="103"/>
    </row>
    <row r="284" spans="1:4" x14ac:dyDescent="0.25">
      <c r="A284" s="6" t="s">
        <v>415</v>
      </c>
      <c r="B284" s="5" t="s">
        <v>115</v>
      </c>
      <c r="C284" s="103"/>
      <c r="D284" s="103"/>
    </row>
    <row r="285" spans="1:4" x14ac:dyDescent="0.25">
      <c r="A285" s="6" t="s">
        <v>416</v>
      </c>
      <c r="B285" s="5" t="s">
        <v>115</v>
      </c>
      <c r="C285" s="103"/>
      <c r="D285" s="103"/>
    </row>
    <row r="286" spans="1:4" x14ac:dyDescent="0.25">
      <c r="A286" s="6" t="s">
        <v>417</v>
      </c>
      <c r="B286" s="5" t="s">
        <v>115</v>
      </c>
      <c r="C286" s="103"/>
      <c r="D286" s="103"/>
    </row>
    <row r="287" spans="1:4" x14ac:dyDescent="0.25">
      <c r="A287" s="6" t="s">
        <v>418</v>
      </c>
      <c r="B287" s="5" t="s">
        <v>115</v>
      </c>
      <c r="C287" s="103"/>
      <c r="D287" s="103"/>
    </row>
    <row r="288" spans="1:4" x14ac:dyDescent="0.25">
      <c r="A288" s="6" t="s">
        <v>419</v>
      </c>
      <c r="B288" s="5" t="s">
        <v>115</v>
      </c>
      <c r="C288" s="103"/>
      <c r="D288" s="103"/>
    </row>
    <row r="289" spans="1:4" x14ac:dyDescent="0.25">
      <c r="A289" s="6" t="s">
        <v>420</v>
      </c>
      <c r="B289" s="5" t="s">
        <v>117</v>
      </c>
      <c r="C289" s="103"/>
      <c r="D289" s="103"/>
    </row>
    <row r="290" spans="1:4" x14ac:dyDescent="0.25">
      <c r="A290" s="6" t="s">
        <v>421</v>
      </c>
      <c r="B290" s="5" t="s">
        <v>117</v>
      </c>
      <c r="C290" s="103"/>
      <c r="D290" s="103"/>
    </row>
    <row r="291" spans="1:4" x14ac:dyDescent="0.25">
      <c r="A291" s="6" t="s">
        <v>422</v>
      </c>
      <c r="B291" s="5" t="s">
        <v>117</v>
      </c>
      <c r="C291" s="103"/>
      <c r="D291" s="103"/>
    </row>
    <row r="292" spans="1:4" x14ac:dyDescent="0.25">
      <c r="A292" s="6" t="s">
        <v>423</v>
      </c>
      <c r="B292" s="5" t="s">
        <v>117</v>
      </c>
      <c r="C292" s="103"/>
      <c r="D292" s="103"/>
    </row>
    <row r="293" spans="1:4" x14ac:dyDescent="0.25">
      <c r="A293" s="6" t="s">
        <v>424</v>
      </c>
      <c r="B293" s="5" t="s">
        <v>117</v>
      </c>
      <c r="C293" s="103"/>
      <c r="D293" s="103"/>
    </row>
    <row r="294" spans="1:4" x14ac:dyDescent="0.25">
      <c r="A294" s="6" t="s">
        <v>425</v>
      </c>
      <c r="B294" s="5" t="s">
        <v>117</v>
      </c>
      <c r="C294" s="103"/>
      <c r="D294" s="103"/>
    </row>
    <row r="295" spans="1:4" x14ac:dyDescent="0.25">
      <c r="A295" s="6" t="s">
        <v>426</v>
      </c>
      <c r="B295" s="5" t="s">
        <v>117</v>
      </c>
      <c r="C295" s="103"/>
      <c r="D295" s="103"/>
    </row>
    <row r="296" spans="1:4" x14ac:dyDescent="0.25">
      <c r="A296" s="6" t="s">
        <v>427</v>
      </c>
      <c r="B296" s="5" t="s">
        <v>117</v>
      </c>
      <c r="C296" s="103"/>
      <c r="D296" s="103"/>
    </row>
    <row r="297" spans="1:4" x14ac:dyDescent="0.25">
      <c r="A297" s="6" t="s">
        <v>428</v>
      </c>
      <c r="B297" s="5" t="s">
        <v>117</v>
      </c>
      <c r="C297" s="103"/>
      <c r="D297" s="103"/>
    </row>
    <row r="298" spans="1:4" x14ac:dyDescent="0.25">
      <c r="A298" s="6" t="s">
        <v>429</v>
      </c>
      <c r="B298" s="5" t="s">
        <v>117</v>
      </c>
      <c r="C298" s="103"/>
      <c r="D298" s="103"/>
    </row>
    <row r="299" spans="1:4" x14ac:dyDescent="0.25">
      <c r="A299" s="6" t="s">
        <v>430</v>
      </c>
      <c r="B299" s="5" t="s">
        <v>117</v>
      </c>
      <c r="C299" s="103"/>
      <c r="D299" s="103"/>
    </row>
    <row r="300" spans="1:4" x14ac:dyDescent="0.25">
      <c r="A300" s="6" t="s">
        <v>431</v>
      </c>
      <c r="B300" s="5" t="s">
        <v>62</v>
      </c>
      <c r="C300" s="103"/>
      <c r="D300" s="103"/>
    </row>
    <row r="301" spans="1:4" x14ac:dyDescent="0.25">
      <c r="A301" s="6" t="s">
        <v>432</v>
      </c>
      <c r="B301" s="5" t="s">
        <v>62</v>
      </c>
      <c r="C301" s="103"/>
      <c r="D301" s="103"/>
    </row>
    <row r="302" spans="1:4" x14ac:dyDescent="0.25">
      <c r="A302" s="6" t="s">
        <v>433</v>
      </c>
      <c r="B302" s="5" t="s">
        <v>62</v>
      </c>
      <c r="C302" s="103"/>
      <c r="D302" s="103"/>
    </row>
    <row r="303" spans="1:4" x14ac:dyDescent="0.25">
      <c r="A303" s="6" t="s">
        <v>434</v>
      </c>
      <c r="B303" s="5" t="s">
        <v>62</v>
      </c>
      <c r="C303" s="103"/>
      <c r="D303" s="103"/>
    </row>
    <row r="304" spans="1:4" x14ac:dyDescent="0.25">
      <c r="A304" s="6" t="s">
        <v>435</v>
      </c>
      <c r="B304" s="5" t="s">
        <v>62</v>
      </c>
      <c r="C304" s="103"/>
      <c r="D304" s="103"/>
    </row>
    <row r="305" spans="1:4" x14ac:dyDescent="0.25">
      <c r="A305" s="6" t="s">
        <v>436</v>
      </c>
      <c r="B305" s="5" t="s">
        <v>62</v>
      </c>
      <c r="C305" s="103"/>
      <c r="D305" s="103"/>
    </row>
    <row r="306" spans="1:4" x14ac:dyDescent="0.25">
      <c r="A306" s="6" t="s">
        <v>437</v>
      </c>
      <c r="B306" s="5" t="s">
        <v>62</v>
      </c>
      <c r="C306" s="103"/>
      <c r="D306" s="103"/>
    </row>
    <row r="307" spans="1:4" x14ac:dyDescent="0.25">
      <c r="A307" s="6" t="s">
        <v>438</v>
      </c>
      <c r="B307" s="5" t="s">
        <v>62</v>
      </c>
      <c r="C307" s="103"/>
      <c r="D307" s="103"/>
    </row>
    <row r="308" spans="1:4" x14ac:dyDescent="0.25">
      <c r="A308" s="6" t="s">
        <v>441</v>
      </c>
      <c r="B308" s="5" t="s">
        <v>115</v>
      </c>
      <c r="C308" s="103" t="s">
        <v>449</v>
      </c>
      <c r="D308" s="103" t="s">
        <v>21</v>
      </c>
    </row>
    <row r="309" spans="1:4" x14ac:dyDescent="0.25">
      <c r="A309" s="6" t="s">
        <v>442</v>
      </c>
      <c r="B309" s="5" t="s">
        <v>115</v>
      </c>
      <c r="C309" s="103"/>
      <c r="D309" s="103"/>
    </row>
    <row r="310" spans="1:4" x14ac:dyDescent="0.25">
      <c r="A310" s="6" t="s">
        <v>443</v>
      </c>
      <c r="B310" s="5" t="s">
        <v>115</v>
      </c>
      <c r="C310" s="103"/>
      <c r="D310" s="103"/>
    </row>
    <row r="311" spans="1:4" x14ac:dyDescent="0.25">
      <c r="A311" s="6" t="s">
        <v>444</v>
      </c>
      <c r="B311" s="5" t="s">
        <v>115</v>
      </c>
      <c r="C311" s="103"/>
      <c r="D311" s="103"/>
    </row>
    <row r="312" spans="1:4" x14ac:dyDescent="0.25">
      <c r="A312" s="6" t="s">
        <v>445</v>
      </c>
      <c r="B312" s="5" t="s">
        <v>115</v>
      </c>
      <c r="C312" s="103"/>
      <c r="D312" s="103"/>
    </row>
    <row r="313" spans="1:4" x14ac:dyDescent="0.25">
      <c r="A313" s="6" t="s">
        <v>446</v>
      </c>
      <c r="B313" s="5" t="s">
        <v>115</v>
      </c>
      <c r="C313" s="103"/>
      <c r="D313" s="103"/>
    </row>
    <row r="314" spans="1:4" x14ac:dyDescent="0.25">
      <c r="A314" s="6" t="s">
        <v>447</v>
      </c>
      <c r="B314" s="5" t="s">
        <v>115</v>
      </c>
      <c r="C314" s="103"/>
      <c r="D314" s="103"/>
    </row>
    <row r="315" spans="1:4" x14ac:dyDescent="0.25">
      <c r="A315" s="6" t="s">
        <v>448</v>
      </c>
      <c r="B315" s="5" t="s">
        <v>115</v>
      </c>
      <c r="C315" s="103"/>
      <c r="D315" s="103"/>
    </row>
    <row r="316" spans="1:4" x14ac:dyDescent="0.25">
      <c r="A316" s="6" t="s">
        <v>450</v>
      </c>
      <c r="B316" s="5" t="s">
        <v>324</v>
      </c>
      <c r="C316" s="103" t="s">
        <v>458</v>
      </c>
      <c r="D316" s="103" t="s">
        <v>299</v>
      </c>
    </row>
    <row r="317" spans="1:4" x14ac:dyDescent="0.25">
      <c r="A317" s="6" t="s">
        <v>451</v>
      </c>
      <c r="B317" s="5" t="s">
        <v>324</v>
      </c>
      <c r="C317" s="103"/>
      <c r="D317" s="103"/>
    </row>
    <row r="318" spans="1:4" x14ac:dyDescent="0.25">
      <c r="A318" s="6" t="s">
        <v>452</v>
      </c>
      <c r="B318" s="5" t="s">
        <v>324</v>
      </c>
      <c r="C318" s="103"/>
      <c r="D318" s="103"/>
    </row>
    <row r="319" spans="1:4" x14ac:dyDescent="0.25">
      <c r="A319" s="6" t="s">
        <v>302</v>
      </c>
      <c r="B319" s="5" t="s">
        <v>324</v>
      </c>
      <c r="C319" s="103"/>
      <c r="D319" s="103"/>
    </row>
    <row r="320" spans="1:4" x14ac:dyDescent="0.25">
      <c r="A320" s="6" t="s">
        <v>304</v>
      </c>
      <c r="B320" s="5" t="s">
        <v>324</v>
      </c>
      <c r="C320" s="103"/>
      <c r="D320" s="103"/>
    </row>
    <row r="321" spans="1:4" x14ac:dyDescent="0.25">
      <c r="A321" s="6" t="s">
        <v>453</v>
      </c>
      <c r="B321" s="5" t="s">
        <v>323</v>
      </c>
      <c r="C321" s="103"/>
      <c r="D321" s="103"/>
    </row>
    <row r="322" spans="1:4" x14ac:dyDescent="0.25">
      <c r="A322" s="6" t="s">
        <v>297</v>
      </c>
      <c r="B322" s="5" t="s">
        <v>323</v>
      </c>
      <c r="C322" s="103"/>
      <c r="D322" s="103"/>
    </row>
    <row r="323" spans="1:4" x14ac:dyDescent="0.25">
      <c r="A323" s="6" t="s">
        <v>454</v>
      </c>
      <c r="B323" s="5" t="s">
        <v>62</v>
      </c>
      <c r="C323" s="103" t="s">
        <v>457</v>
      </c>
      <c r="D323" s="103" t="s">
        <v>268</v>
      </c>
    </row>
    <row r="324" spans="1:4" x14ac:dyDescent="0.25">
      <c r="A324" s="6" t="s">
        <v>455</v>
      </c>
      <c r="B324" s="5" t="s">
        <v>62</v>
      </c>
      <c r="C324" s="103"/>
      <c r="D324" s="103"/>
    </row>
    <row r="325" spans="1:4" x14ac:dyDescent="0.25">
      <c r="A325" s="6" t="s">
        <v>456</v>
      </c>
      <c r="B325" s="5" t="s">
        <v>115</v>
      </c>
      <c r="C325" s="103"/>
      <c r="D325" s="103"/>
    </row>
  </sheetData>
  <mergeCells count="65">
    <mergeCell ref="C316:C322"/>
    <mergeCell ref="D316:D322"/>
    <mergeCell ref="C282:C307"/>
    <mergeCell ref="D282:D307"/>
    <mergeCell ref="C272:C280"/>
    <mergeCell ref="D272:D280"/>
    <mergeCell ref="C308:C315"/>
    <mergeCell ref="D308:D315"/>
    <mergeCell ref="C246:C267"/>
    <mergeCell ref="D246:D267"/>
    <mergeCell ref="C268:C270"/>
    <mergeCell ref="D268:D270"/>
    <mergeCell ref="C237:C245"/>
    <mergeCell ref="D237:D245"/>
    <mergeCell ref="D162:D179"/>
    <mergeCell ref="C162:C179"/>
    <mergeCell ref="C184:C187"/>
    <mergeCell ref="D184:D187"/>
    <mergeCell ref="C188:C192"/>
    <mergeCell ref="D188:D192"/>
    <mergeCell ref="C197:C198"/>
    <mergeCell ref="D197:D198"/>
    <mergeCell ref="C199:C200"/>
    <mergeCell ref="D199:D200"/>
    <mergeCell ref="C193:C196"/>
    <mergeCell ref="D193:D196"/>
    <mergeCell ref="B35:B40"/>
    <mergeCell ref="C35:C40"/>
    <mergeCell ref="D35:D40"/>
    <mergeCell ref="C117:C119"/>
    <mergeCell ref="D117:D119"/>
    <mergeCell ref="C85:C88"/>
    <mergeCell ref="D85:D88"/>
    <mergeCell ref="C89:C91"/>
    <mergeCell ref="D89:D91"/>
    <mergeCell ref="C92:C116"/>
    <mergeCell ref="D92:D116"/>
    <mergeCell ref="B19:B24"/>
    <mergeCell ref="D19:D24"/>
    <mergeCell ref="C19:C24"/>
    <mergeCell ref="B25:B34"/>
    <mergeCell ref="D25:D34"/>
    <mergeCell ref="C25:C34"/>
    <mergeCell ref="B2:B6"/>
    <mergeCell ref="C2:C7"/>
    <mergeCell ref="D2:D7"/>
    <mergeCell ref="B9:B18"/>
    <mergeCell ref="D9:D18"/>
    <mergeCell ref="C9:C18"/>
    <mergeCell ref="C323:C325"/>
    <mergeCell ref="D323:D325"/>
    <mergeCell ref="B41:B47"/>
    <mergeCell ref="C53:C84"/>
    <mergeCell ref="D53:D84"/>
    <mergeCell ref="B48:B51"/>
    <mergeCell ref="C41:C52"/>
    <mergeCell ref="D41:D52"/>
    <mergeCell ref="C120:C124"/>
    <mergeCell ref="D120:D124"/>
    <mergeCell ref="C125:C158"/>
    <mergeCell ref="D125:D158"/>
    <mergeCell ref="C180:C183"/>
    <mergeCell ref="D180:D183"/>
    <mergeCell ref="C203:C236"/>
    <mergeCell ref="D203:D236"/>
  </mergeCells>
  <pageMargins left="0.25" right="0.25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5"/>
  <sheetViews>
    <sheetView workbookViewId="0">
      <selection activeCell="L11" sqref="L11"/>
    </sheetView>
  </sheetViews>
  <sheetFormatPr defaultRowHeight="15" x14ac:dyDescent="0.25"/>
  <cols>
    <col min="1" max="1" width="35.5703125" style="21" customWidth="1"/>
    <col min="2" max="2" width="13.7109375" style="28" customWidth="1"/>
    <col min="3" max="3" width="27.85546875" style="28" customWidth="1"/>
    <col min="4" max="4" width="27.7109375" style="28" customWidth="1"/>
  </cols>
  <sheetData>
    <row r="1" spans="1:16" s="3" customFormat="1" ht="18.75" x14ac:dyDescent="0.3">
      <c r="A1" s="20" t="s">
        <v>34</v>
      </c>
      <c r="B1" s="26" t="s">
        <v>35</v>
      </c>
      <c r="C1" s="26" t="s">
        <v>32</v>
      </c>
      <c r="D1" s="29" t="s">
        <v>33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5">
      <c r="A2" s="25" t="s">
        <v>165</v>
      </c>
      <c r="B2" s="27" t="s">
        <v>15</v>
      </c>
      <c r="C2" s="108" t="s">
        <v>175</v>
      </c>
      <c r="D2" s="108" t="s">
        <v>38</v>
      </c>
    </row>
    <row r="3" spans="1:16" x14ac:dyDescent="0.25">
      <c r="A3" s="25" t="s">
        <v>166</v>
      </c>
      <c r="B3" s="27" t="s">
        <v>15</v>
      </c>
      <c r="C3" s="109"/>
      <c r="D3" s="109"/>
    </row>
    <row r="4" spans="1:16" x14ac:dyDescent="0.25">
      <c r="A4" s="25" t="s">
        <v>167</v>
      </c>
      <c r="B4" s="27" t="s">
        <v>15</v>
      </c>
      <c r="C4" s="109"/>
      <c r="D4" s="109"/>
    </row>
    <row r="5" spans="1:16" x14ac:dyDescent="0.25">
      <c r="A5" s="25" t="s">
        <v>168</v>
      </c>
      <c r="B5" s="27" t="s">
        <v>15</v>
      </c>
      <c r="C5" s="109"/>
      <c r="D5" s="109"/>
    </row>
    <row r="6" spans="1:16" x14ac:dyDescent="0.25">
      <c r="A6" s="25" t="s">
        <v>169</v>
      </c>
      <c r="B6" s="27" t="s">
        <v>15</v>
      </c>
      <c r="C6" s="109"/>
      <c r="D6" s="109"/>
    </row>
    <row r="7" spans="1:16" x14ac:dyDescent="0.25">
      <c r="A7" s="25" t="s">
        <v>170</v>
      </c>
      <c r="B7" s="27" t="s">
        <v>15</v>
      </c>
      <c r="C7" s="109"/>
      <c r="D7" s="109"/>
    </row>
    <row r="8" spans="1:16" x14ac:dyDescent="0.25">
      <c r="A8" s="25" t="s">
        <v>171</v>
      </c>
      <c r="B8" s="27" t="s">
        <v>15</v>
      </c>
      <c r="C8" s="109"/>
      <c r="D8" s="109"/>
    </row>
    <row r="9" spans="1:16" x14ac:dyDescent="0.25">
      <c r="A9" s="25" t="s">
        <v>172</v>
      </c>
      <c r="B9" s="27" t="s">
        <v>15</v>
      </c>
      <c r="C9" s="109"/>
      <c r="D9" s="109"/>
    </row>
    <row r="10" spans="1:16" x14ac:dyDescent="0.25">
      <c r="A10" s="25" t="s">
        <v>173</v>
      </c>
      <c r="B10" s="27" t="s">
        <v>15</v>
      </c>
      <c r="C10" s="109"/>
      <c r="D10" s="109"/>
    </row>
    <row r="11" spans="1:16" x14ac:dyDescent="0.25">
      <c r="A11" s="25" t="s">
        <v>174</v>
      </c>
      <c r="B11" s="27" t="s">
        <v>15</v>
      </c>
      <c r="C11" s="110"/>
      <c r="D11" s="110"/>
    </row>
    <row r="12" spans="1:16" x14ac:dyDescent="0.25">
      <c r="A12" s="25" t="s">
        <v>207</v>
      </c>
      <c r="B12" s="27">
        <v>1</v>
      </c>
      <c r="C12" s="111" t="s">
        <v>175</v>
      </c>
      <c r="D12" s="111" t="s">
        <v>206</v>
      </c>
    </row>
    <row r="13" spans="1:16" x14ac:dyDescent="0.25">
      <c r="A13" s="25" t="s">
        <v>208</v>
      </c>
      <c r="B13" s="27">
        <v>1</v>
      </c>
      <c r="C13" s="112"/>
      <c r="D13" s="112"/>
    </row>
    <row r="14" spans="1:16" x14ac:dyDescent="0.25">
      <c r="A14" s="25" t="s">
        <v>209</v>
      </c>
      <c r="B14" s="27">
        <v>1</v>
      </c>
      <c r="C14" s="112"/>
      <c r="D14" s="112"/>
    </row>
    <row r="15" spans="1:16" x14ac:dyDescent="0.25">
      <c r="A15" s="25" t="s">
        <v>210</v>
      </c>
      <c r="B15" s="27">
        <v>1</v>
      </c>
      <c r="C15" s="112"/>
      <c r="D15" s="112"/>
    </row>
    <row r="16" spans="1:16" x14ac:dyDescent="0.25">
      <c r="A16" s="25" t="s">
        <v>211</v>
      </c>
      <c r="B16" s="27">
        <v>1</v>
      </c>
      <c r="C16" s="112"/>
      <c r="D16" s="112"/>
    </row>
    <row r="17" spans="1:4" x14ac:dyDescent="0.25">
      <c r="A17" s="25" t="s">
        <v>212</v>
      </c>
      <c r="B17" s="27">
        <v>1</v>
      </c>
      <c r="C17" s="113"/>
      <c r="D17" s="113"/>
    </row>
    <row r="18" spans="1:4" x14ac:dyDescent="0.25">
      <c r="A18" s="25"/>
      <c r="B18" s="27"/>
      <c r="C18" s="27"/>
      <c r="D18" s="27"/>
    </row>
    <row r="19" spans="1:4" x14ac:dyDescent="0.25">
      <c r="A19" s="25"/>
      <c r="B19" s="27"/>
      <c r="C19" s="27"/>
      <c r="D19" s="27"/>
    </row>
    <row r="20" spans="1:4" x14ac:dyDescent="0.25">
      <c r="A20" s="25"/>
      <c r="B20" s="27"/>
      <c r="C20" s="27"/>
      <c r="D20" s="27"/>
    </row>
    <row r="21" spans="1:4" x14ac:dyDescent="0.25">
      <c r="A21" s="25"/>
      <c r="B21" s="27"/>
      <c r="C21" s="27"/>
      <c r="D21" s="27"/>
    </row>
    <row r="22" spans="1:4" x14ac:dyDescent="0.25">
      <c r="A22" s="25"/>
      <c r="B22" s="27"/>
      <c r="C22" s="27"/>
      <c r="D22" s="27"/>
    </row>
    <row r="23" spans="1:4" x14ac:dyDescent="0.25">
      <c r="A23" s="25"/>
      <c r="B23" s="27"/>
      <c r="C23" s="27"/>
      <c r="D23" s="27"/>
    </row>
    <row r="24" spans="1:4" x14ac:dyDescent="0.25">
      <c r="A24" s="25"/>
      <c r="B24" s="27"/>
      <c r="C24" s="27"/>
      <c r="D24" s="27"/>
    </row>
    <row r="25" spans="1:4" x14ac:dyDescent="0.25">
      <c r="A25" s="25"/>
      <c r="B25" s="27"/>
      <c r="C25" s="27"/>
      <c r="D25" s="27"/>
    </row>
    <row r="26" spans="1:4" x14ac:dyDescent="0.25">
      <c r="A26" s="25"/>
      <c r="B26" s="27"/>
      <c r="C26" s="27"/>
      <c r="D26" s="27"/>
    </row>
    <row r="27" spans="1:4" x14ac:dyDescent="0.25">
      <c r="A27" s="25"/>
      <c r="B27" s="27"/>
      <c r="C27" s="27"/>
      <c r="D27" s="27"/>
    </row>
    <row r="28" spans="1:4" x14ac:dyDescent="0.25">
      <c r="A28" s="9"/>
      <c r="B28" s="23"/>
      <c r="C28" s="23"/>
      <c r="D28" s="23"/>
    </row>
    <row r="29" spans="1:4" x14ac:dyDescent="0.25">
      <c r="A29" s="9"/>
      <c r="B29" s="23"/>
      <c r="C29" s="23"/>
      <c r="D29" s="23"/>
    </row>
    <row r="30" spans="1:4" x14ac:dyDescent="0.25">
      <c r="A30" s="9"/>
      <c r="B30" s="23"/>
      <c r="C30" s="23"/>
      <c r="D30" s="23"/>
    </row>
    <row r="31" spans="1:4" x14ac:dyDescent="0.25">
      <c r="A31" s="9"/>
      <c r="B31" s="23"/>
      <c r="C31" s="23"/>
      <c r="D31" s="23"/>
    </row>
    <row r="32" spans="1:4" x14ac:dyDescent="0.25">
      <c r="A32" s="9"/>
      <c r="B32" s="23"/>
      <c r="C32" s="23"/>
      <c r="D32" s="23"/>
    </row>
    <row r="33" spans="1:4" x14ac:dyDescent="0.25">
      <c r="A33" s="9"/>
      <c r="B33" s="23"/>
      <c r="C33" s="23"/>
      <c r="D33" s="23"/>
    </row>
    <row r="34" spans="1:4" x14ac:dyDescent="0.25">
      <c r="A34" s="9"/>
      <c r="B34" s="23"/>
      <c r="C34" s="23"/>
      <c r="D34" s="23"/>
    </row>
    <row r="35" spans="1:4" x14ac:dyDescent="0.25">
      <c r="A35" s="9"/>
      <c r="B35" s="23"/>
      <c r="C35" s="23"/>
      <c r="D35" s="23"/>
    </row>
  </sheetData>
  <mergeCells count="4">
    <mergeCell ref="C2:C11"/>
    <mergeCell ref="D2:D11"/>
    <mergeCell ref="C12:C17"/>
    <mergeCell ref="D12:D1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94"/>
  <sheetViews>
    <sheetView tabSelected="1" workbookViewId="0">
      <selection activeCell="C2" sqref="C2:C4"/>
    </sheetView>
  </sheetViews>
  <sheetFormatPr defaultColWidth="9.140625" defaultRowHeight="15" x14ac:dyDescent="0.25"/>
  <cols>
    <col min="1" max="1" width="33.7109375" style="19" customWidth="1"/>
    <col min="2" max="2" width="11" style="62" customWidth="1"/>
    <col min="3" max="3" width="30.5703125" style="38" customWidth="1"/>
    <col min="4" max="4" width="25" style="38" customWidth="1"/>
    <col min="5" max="16384" width="9.140625" style="18"/>
  </cols>
  <sheetData>
    <row r="1" spans="1:16" s="3" customFormat="1" x14ac:dyDescent="0.25">
      <c r="A1" s="20" t="s">
        <v>34</v>
      </c>
      <c r="B1" s="26" t="s">
        <v>35</v>
      </c>
      <c r="C1" s="33" t="s">
        <v>32</v>
      </c>
      <c r="D1" s="39" t="s">
        <v>33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3" customFormat="1" x14ac:dyDescent="0.25">
      <c r="A2" s="6" t="s">
        <v>47</v>
      </c>
      <c r="B2" s="55" t="s">
        <v>14</v>
      </c>
      <c r="C2" s="116" t="s">
        <v>48</v>
      </c>
      <c r="D2" s="34" t="s">
        <v>49</v>
      </c>
      <c r="E2" s="30"/>
      <c r="F2" s="31"/>
      <c r="G2" s="31"/>
      <c r="H2" s="31"/>
      <c r="I2" s="31"/>
      <c r="J2" s="30"/>
      <c r="K2" s="30"/>
      <c r="L2" s="30"/>
      <c r="M2" s="31"/>
      <c r="N2" s="30"/>
      <c r="O2" s="30"/>
      <c r="P2" s="30"/>
    </row>
    <row r="3" spans="1:16" s="3" customFormat="1" x14ac:dyDescent="0.25">
      <c r="A3" s="6" t="s">
        <v>60</v>
      </c>
      <c r="B3" s="55" t="s">
        <v>14</v>
      </c>
      <c r="C3" s="117"/>
      <c r="D3" s="116" t="s">
        <v>31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3" customFormat="1" x14ac:dyDescent="0.25">
      <c r="A4" s="24" t="s">
        <v>61</v>
      </c>
      <c r="B4" s="55" t="s">
        <v>14</v>
      </c>
      <c r="C4" s="118"/>
      <c r="D4" s="11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3" customFormat="1" x14ac:dyDescent="0.25">
      <c r="A5" s="6" t="s">
        <v>156</v>
      </c>
      <c r="B5" s="55" t="s">
        <v>14</v>
      </c>
      <c r="C5" s="116" t="s">
        <v>157</v>
      </c>
      <c r="D5" s="116" t="s">
        <v>38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3" customFormat="1" x14ac:dyDescent="0.25">
      <c r="A6" s="6" t="s">
        <v>158</v>
      </c>
      <c r="B6" s="55" t="s">
        <v>14</v>
      </c>
      <c r="C6" s="117"/>
      <c r="D6" s="11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3" customFormat="1" x14ac:dyDescent="0.25">
      <c r="A7" s="6" t="s">
        <v>159</v>
      </c>
      <c r="B7" s="55" t="s">
        <v>14</v>
      </c>
      <c r="C7" s="117"/>
      <c r="D7" s="11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3" customFormat="1" x14ac:dyDescent="0.25">
      <c r="A8" s="6" t="s">
        <v>160</v>
      </c>
      <c r="B8" s="55" t="s">
        <v>14</v>
      </c>
      <c r="C8" s="117"/>
      <c r="D8" s="11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3" customFormat="1" x14ac:dyDescent="0.25">
      <c r="A9" s="6" t="s">
        <v>60</v>
      </c>
      <c r="B9" s="55" t="s">
        <v>14</v>
      </c>
      <c r="C9" s="117"/>
      <c r="D9" s="11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3" customFormat="1" x14ac:dyDescent="0.25">
      <c r="A10" s="6" t="s">
        <v>161</v>
      </c>
      <c r="B10" s="55" t="s">
        <v>14</v>
      </c>
      <c r="C10" s="117"/>
      <c r="D10" s="11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3" customFormat="1" x14ac:dyDescent="0.25">
      <c r="A11" s="6" t="s">
        <v>162</v>
      </c>
      <c r="B11" s="55" t="s">
        <v>14</v>
      </c>
      <c r="C11" s="117"/>
      <c r="D11" s="11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3" customFormat="1" x14ac:dyDescent="0.25">
      <c r="A12" s="6" t="s">
        <v>163</v>
      </c>
      <c r="B12" s="55" t="s">
        <v>14</v>
      </c>
      <c r="C12" s="117"/>
      <c r="D12" s="11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s="3" customFormat="1" x14ac:dyDescent="0.25">
      <c r="A13" s="6" t="s">
        <v>164</v>
      </c>
      <c r="B13" s="55" t="s">
        <v>14</v>
      </c>
      <c r="C13" s="118"/>
      <c r="D13" s="11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3" customFormat="1" x14ac:dyDescent="0.25">
      <c r="A14" s="6" t="s">
        <v>213</v>
      </c>
      <c r="B14" s="55" t="s">
        <v>14</v>
      </c>
      <c r="C14" s="115" t="s">
        <v>215</v>
      </c>
      <c r="D14" s="115" t="s">
        <v>206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s="3" customFormat="1" x14ac:dyDescent="0.25">
      <c r="A15" s="6" t="s">
        <v>214</v>
      </c>
      <c r="B15" s="55" t="s">
        <v>14</v>
      </c>
      <c r="C15" s="115"/>
      <c r="D15" s="1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s="3" customFormat="1" x14ac:dyDescent="0.25">
      <c r="A16" s="6" t="s">
        <v>207</v>
      </c>
      <c r="B16" s="55" t="s">
        <v>14</v>
      </c>
      <c r="C16" s="114" t="s">
        <v>264</v>
      </c>
      <c r="D16" s="115" t="s">
        <v>206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3" customFormat="1" x14ac:dyDescent="0.25">
      <c r="A17" s="6" t="s">
        <v>208</v>
      </c>
      <c r="B17" s="55" t="s">
        <v>14</v>
      </c>
      <c r="C17" s="114"/>
      <c r="D17" s="11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3" customFormat="1" ht="15.75" customHeight="1" x14ac:dyDescent="0.25">
      <c r="A18" s="6" t="s">
        <v>316</v>
      </c>
      <c r="B18" s="55" t="s">
        <v>14</v>
      </c>
      <c r="C18" s="34" t="s">
        <v>317</v>
      </c>
      <c r="D18" s="35" t="s">
        <v>206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3" customFormat="1" x14ac:dyDescent="0.25">
      <c r="A19" s="6" t="s">
        <v>318</v>
      </c>
      <c r="B19" s="55" t="s">
        <v>14</v>
      </c>
      <c r="C19" s="111" t="s">
        <v>319</v>
      </c>
      <c r="D19" s="108" t="s">
        <v>38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3" customFormat="1" x14ac:dyDescent="0.25">
      <c r="A20" s="6" t="s">
        <v>320</v>
      </c>
      <c r="B20" s="55" t="s">
        <v>14</v>
      </c>
      <c r="C20" s="112"/>
      <c r="D20" s="10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3" customFormat="1" x14ac:dyDescent="0.25">
      <c r="A21" s="6" t="s">
        <v>169</v>
      </c>
      <c r="B21" s="55" t="s">
        <v>14</v>
      </c>
      <c r="C21" s="113"/>
      <c r="D21" s="11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s="3" customFormat="1" x14ac:dyDescent="0.25">
      <c r="A22" s="6"/>
      <c r="B22" s="55"/>
      <c r="C22" s="34"/>
      <c r="D22" s="3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3" customFormat="1" x14ac:dyDescent="0.25">
      <c r="A23" s="6"/>
      <c r="B23" s="55"/>
      <c r="C23" s="34"/>
      <c r="D23" s="3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s="3" customFormat="1" x14ac:dyDescent="0.25">
      <c r="A24" s="6"/>
      <c r="B24" s="55"/>
      <c r="C24" s="34"/>
      <c r="D24" s="3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s="3" customFormat="1" x14ac:dyDescent="0.25">
      <c r="A25" s="6"/>
      <c r="B25" s="55"/>
      <c r="C25" s="34"/>
      <c r="D25" s="3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s="3" customFormat="1" x14ac:dyDescent="0.25">
      <c r="A26" s="6"/>
      <c r="B26" s="55"/>
      <c r="C26" s="34"/>
      <c r="D26" s="3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3" customFormat="1" x14ac:dyDescent="0.25">
      <c r="A27" s="6"/>
      <c r="B27" s="55"/>
      <c r="C27" s="34"/>
      <c r="D27" s="3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3" customFormat="1" x14ac:dyDescent="0.25">
      <c r="A28" s="6"/>
      <c r="B28" s="55"/>
      <c r="C28" s="34"/>
      <c r="D28" s="3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3" customFormat="1" x14ac:dyDescent="0.25">
      <c r="A29" s="6"/>
      <c r="B29" s="55"/>
      <c r="C29" s="34"/>
      <c r="D29" s="3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3" customFormat="1" x14ac:dyDescent="0.25">
      <c r="A30" s="6"/>
      <c r="B30" s="55"/>
      <c r="C30" s="34"/>
      <c r="D30" s="3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s="3" customFormat="1" x14ac:dyDescent="0.25">
      <c r="A31" s="6"/>
      <c r="B31" s="55"/>
      <c r="C31" s="35"/>
      <c r="D31" s="3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3" customFormat="1" x14ac:dyDescent="0.25">
      <c r="A32" s="6"/>
      <c r="B32" s="55"/>
      <c r="C32" s="35"/>
      <c r="D32" s="3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3" customFormat="1" x14ac:dyDescent="0.25">
      <c r="A33" s="6"/>
      <c r="B33" s="55"/>
      <c r="C33" s="35"/>
      <c r="D33" s="3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s="3" customFormat="1" x14ac:dyDescent="0.25">
      <c r="A34" s="6"/>
      <c r="B34" s="55"/>
      <c r="C34" s="35"/>
      <c r="D34" s="3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s="3" customFormat="1" x14ac:dyDescent="0.25">
      <c r="A35" s="6"/>
      <c r="B35" s="55"/>
      <c r="C35" s="35"/>
      <c r="D35" s="3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3" customFormat="1" x14ac:dyDescent="0.25">
      <c r="A36" s="6"/>
      <c r="B36" s="55"/>
      <c r="C36" s="35"/>
      <c r="D36" s="3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s="3" customFormat="1" x14ac:dyDescent="0.25">
      <c r="A37" s="6"/>
      <c r="B37" s="55"/>
      <c r="C37" s="35"/>
      <c r="D37" s="3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s="3" customFormat="1" x14ac:dyDescent="0.25">
      <c r="A38" s="6"/>
      <c r="B38" s="55"/>
      <c r="C38" s="35"/>
      <c r="D38" s="3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3" customFormat="1" x14ac:dyDescent="0.25">
      <c r="A39" s="6"/>
      <c r="B39" s="55"/>
      <c r="C39" s="35"/>
      <c r="D39" s="3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s="3" customFormat="1" x14ac:dyDescent="0.25">
      <c r="A40" s="6"/>
      <c r="B40" s="55"/>
      <c r="C40" s="35"/>
      <c r="D40" s="3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3" customFormat="1" x14ac:dyDescent="0.25">
      <c r="A41" s="6"/>
      <c r="B41" s="55"/>
      <c r="C41" s="35"/>
      <c r="D41" s="35"/>
    </row>
    <row r="42" spans="1:16" s="3" customFormat="1" x14ac:dyDescent="0.25">
      <c r="A42" s="6"/>
      <c r="B42" s="55"/>
      <c r="C42" s="35"/>
      <c r="D42" s="35"/>
    </row>
    <row r="43" spans="1:16" s="3" customFormat="1" x14ac:dyDescent="0.25">
      <c r="A43" s="6"/>
      <c r="B43" s="55"/>
      <c r="C43" s="35"/>
      <c r="D43" s="35"/>
    </row>
    <row r="44" spans="1:16" s="3" customFormat="1" x14ac:dyDescent="0.25">
      <c r="A44" s="6"/>
      <c r="B44" s="55"/>
      <c r="C44" s="35"/>
      <c r="D44" s="35"/>
    </row>
    <row r="45" spans="1:16" s="3" customFormat="1" x14ac:dyDescent="0.25">
      <c r="A45" s="6"/>
      <c r="B45" s="55"/>
      <c r="C45" s="35"/>
      <c r="D45" s="35"/>
    </row>
    <row r="46" spans="1:16" s="3" customFormat="1" x14ac:dyDescent="0.25">
      <c r="A46" s="6"/>
      <c r="B46" s="55"/>
      <c r="C46" s="35"/>
      <c r="D46" s="35"/>
    </row>
    <row r="47" spans="1:16" s="3" customFormat="1" x14ac:dyDescent="0.25">
      <c r="A47" s="6"/>
      <c r="B47" s="55"/>
      <c r="C47" s="35"/>
      <c r="D47" s="35"/>
    </row>
    <row r="48" spans="1:16" s="3" customFormat="1" x14ac:dyDescent="0.25">
      <c r="A48" s="6"/>
      <c r="B48" s="55"/>
      <c r="C48" s="35"/>
      <c r="D48" s="35"/>
    </row>
    <row r="49" spans="1:4" s="3" customFormat="1" x14ac:dyDescent="0.25">
      <c r="A49" s="6"/>
      <c r="B49" s="55"/>
      <c r="C49" s="35"/>
      <c r="D49" s="35"/>
    </row>
    <row r="50" spans="1:4" s="3" customFormat="1" x14ac:dyDescent="0.25">
      <c r="A50" s="6"/>
      <c r="B50" s="55"/>
      <c r="C50" s="35"/>
      <c r="D50" s="35"/>
    </row>
    <row r="51" spans="1:4" s="3" customFormat="1" x14ac:dyDescent="0.25">
      <c r="A51" s="6"/>
      <c r="B51" s="55"/>
      <c r="C51" s="35"/>
      <c r="D51" s="35"/>
    </row>
    <row r="52" spans="1:4" s="3" customFormat="1" x14ac:dyDescent="0.25">
      <c r="A52" s="6"/>
      <c r="B52" s="55"/>
      <c r="C52" s="35"/>
      <c r="D52" s="35"/>
    </row>
    <row r="53" spans="1:4" s="3" customFormat="1" x14ac:dyDescent="0.25">
      <c r="A53" s="6"/>
      <c r="B53" s="55"/>
      <c r="C53" s="35"/>
      <c r="D53" s="35"/>
    </row>
    <row r="54" spans="1:4" s="3" customFormat="1" x14ac:dyDescent="0.25">
      <c r="A54" s="6"/>
      <c r="B54" s="55"/>
      <c r="C54" s="35"/>
      <c r="D54" s="35"/>
    </row>
    <row r="55" spans="1:4" s="3" customFormat="1" x14ac:dyDescent="0.25">
      <c r="A55" s="6"/>
      <c r="B55" s="55"/>
      <c r="C55" s="35"/>
      <c r="D55" s="35"/>
    </row>
    <row r="56" spans="1:4" s="3" customFormat="1" x14ac:dyDescent="0.25">
      <c r="A56" s="6"/>
      <c r="B56" s="55"/>
      <c r="C56" s="35"/>
      <c r="D56" s="35"/>
    </row>
    <row r="57" spans="1:4" s="3" customFormat="1" x14ac:dyDescent="0.25">
      <c r="A57" s="6"/>
      <c r="B57" s="55"/>
      <c r="C57" s="35"/>
      <c r="D57" s="35"/>
    </row>
    <row r="58" spans="1:4" s="3" customFormat="1" x14ac:dyDescent="0.25">
      <c r="A58" s="6"/>
      <c r="B58" s="55"/>
      <c r="C58" s="35"/>
      <c r="D58" s="35"/>
    </row>
    <row r="59" spans="1:4" s="3" customFormat="1" x14ac:dyDescent="0.25">
      <c r="A59" s="6"/>
      <c r="B59" s="55"/>
      <c r="C59" s="35"/>
      <c r="D59" s="35"/>
    </row>
    <row r="60" spans="1:4" s="3" customFormat="1" x14ac:dyDescent="0.25">
      <c r="A60" s="6"/>
      <c r="B60" s="55"/>
      <c r="C60" s="35"/>
      <c r="D60" s="35"/>
    </row>
    <row r="61" spans="1:4" s="3" customFormat="1" x14ac:dyDescent="0.25">
      <c r="A61" s="6"/>
      <c r="B61" s="55"/>
      <c r="C61" s="35"/>
      <c r="D61" s="35"/>
    </row>
    <row r="62" spans="1:4" s="3" customFormat="1" x14ac:dyDescent="0.25">
      <c r="A62" s="6"/>
      <c r="B62" s="55"/>
      <c r="C62" s="35"/>
      <c r="D62" s="35"/>
    </row>
    <row r="63" spans="1:4" s="3" customFormat="1" x14ac:dyDescent="0.25">
      <c r="A63" s="6"/>
      <c r="B63" s="55"/>
      <c r="C63" s="35"/>
      <c r="D63" s="35"/>
    </row>
    <row r="64" spans="1:4" s="3" customFormat="1" x14ac:dyDescent="0.25">
      <c r="A64" s="6"/>
      <c r="B64" s="55"/>
      <c r="C64" s="35"/>
      <c r="D64" s="35"/>
    </row>
    <row r="65" spans="1:4" s="3" customFormat="1" x14ac:dyDescent="0.25">
      <c r="A65" s="6"/>
      <c r="B65" s="55"/>
      <c r="C65" s="35"/>
      <c r="D65" s="35"/>
    </row>
    <row r="66" spans="1:4" s="3" customFormat="1" x14ac:dyDescent="0.25">
      <c r="A66" s="6"/>
      <c r="B66" s="55"/>
      <c r="C66" s="35"/>
      <c r="D66" s="35"/>
    </row>
    <row r="67" spans="1:4" s="3" customFormat="1" x14ac:dyDescent="0.25">
      <c r="A67" s="6"/>
      <c r="B67" s="55"/>
      <c r="C67" s="35"/>
      <c r="D67" s="35"/>
    </row>
    <row r="68" spans="1:4" s="3" customFormat="1" x14ac:dyDescent="0.25">
      <c r="A68" s="6"/>
      <c r="B68" s="55"/>
      <c r="C68" s="35"/>
      <c r="D68" s="35"/>
    </row>
    <row r="69" spans="1:4" s="3" customFormat="1" x14ac:dyDescent="0.25">
      <c r="A69" s="6"/>
      <c r="B69" s="55"/>
      <c r="C69" s="35"/>
      <c r="D69" s="35"/>
    </row>
    <row r="70" spans="1:4" s="3" customFormat="1" x14ac:dyDescent="0.25">
      <c r="A70" s="6"/>
      <c r="B70" s="55"/>
      <c r="C70" s="35"/>
      <c r="D70" s="35"/>
    </row>
    <row r="71" spans="1:4" s="3" customFormat="1" x14ac:dyDescent="0.25">
      <c r="A71" s="4"/>
      <c r="B71" s="60"/>
      <c r="C71" s="36"/>
      <c r="D71" s="36"/>
    </row>
    <row r="72" spans="1:4" s="3" customFormat="1" x14ac:dyDescent="0.25">
      <c r="A72" s="4"/>
      <c r="B72" s="60"/>
      <c r="C72" s="36"/>
      <c r="D72" s="36"/>
    </row>
    <row r="73" spans="1:4" s="3" customFormat="1" x14ac:dyDescent="0.25">
      <c r="A73" s="4"/>
      <c r="B73" s="60"/>
      <c r="C73" s="36"/>
      <c r="D73" s="36"/>
    </row>
    <row r="74" spans="1:4" s="3" customFormat="1" x14ac:dyDescent="0.25">
      <c r="A74" s="4"/>
      <c r="B74" s="60"/>
      <c r="C74" s="36"/>
      <c r="D74" s="36"/>
    </row>
    <row r="75" spans="1:4" s="3" customFormat="1" x14ac:dyDescent="0.25">
      <c r="A75" s="4"/>
      <c r="B75" s="60"/>
      <c r="C75" s="36"/>
      <c r="D75" s="36"/>
    </row>
    <row r="76" spans="1:4" s="3" customFormat="1" x14ac:dyDescent="0.25">
      <c r="A76" s="4"/>
      <c r="B76" s="60"/>
      <c r="C76" s="36"/>
      <c r="D76" s="36"/>
    </row>
    <row r="77" spans="1:4" s="3" customFormat="1" x14ac:dyDescent="0.25">
      <c r="A77" s="4"/>
      <c r="B77" s="60"/>
      <c r="C77" s="36"/>
      <c r="D77" s="36"/>
    </row>
    <row r="78" spans="1:4" s="3" customFormat="1" x14ac:dyDescent="0.25">
      <c r="A78" s="4"/>
      <c r="B78" s="60"/>
      <c r="C78" s="36"/>
      <c r="D78" s="36"/>
    </row>
    <row r="79" spans="1:4" s="3" customFormat="1" x14ac:dyDescent="0.25">
      <c r="A79" s="4"/>
      <c r="B79" s="60"/>
      <c r="C79" s="36"/>
      <c r="D79" s="36"/>
    </row>
    <row r="80" spans="1:4" s="3" customFormat="1" x14ac:dyDescent="0.25">
      <c r="A80" s="4"/>
      <c r="B80" s="60"/>
      <c r="C80" s="36"/>
      <c r="D80" s="36"/>
    </row>
    <row r="81" spans="1:4" s="3" customFormat="1" x14ac:dyDescent="0.25">
      <c r="A81" s="4"/>
      <c r="B81" s="60"/>
      <c r="C81" s="36"/>
      <c r="D81" s="36"/>
    </row>
    <row r="82" spans="1:4" s="3" customFormat="1" x14ac:dyDescent="0.25">
      <c r="A82" s="4"/>
      <c r="B82" s="60"/>
      <c r="C82" s="36"/>
      <c r="D82" s="36"/>
    </row>
    <row r="83" spans="1:4" s="3" customFormat="1" x14ac:dyDescent="0.25">
      <c r="A83" s="4"/>
      <c r="B83" s="60"/>
      <c r="C83" s="36"/>
      <c r="D83" s="36"/>
    </row>
    <row r="84" spans="1:4" s="3" customFormat="1" x14ac:dyDescent="0.25">
      <c r="A84" s="4"/>
      <c r="B84" s="60"/>
      <c r="C84" s="36"/>
      <c r="D84" s="36"/>
    </row>
    <row r="85" spans="1:4" s="3" customFormat="1" x14ac:dyDescent="0.25">
      <c r="A85" s="4"/>
      <c r="B85" s="60"/>
      <c r="C85" s="36"/>
      <c r="D85" s="36"/>
    </row>
    <row r="86" spans="1:4" s="3" customFormat="1" x14ac:dyDescent="0.25">
      <c r="A86" s="4"/>
      <c r="B86" s="60"/>
      <c r="C86" s="36"/>
      <c r="D86" s="36"/>
    </row>
    <row r="87" spans="1:4" s="3" customFormat="1" x14ac:dyDescent="0.25">
      <c r="A87" s="4"/>
      <c r="B87" s="60"/>
      <c r="C87" s="36"/>
      <c r="D87" s="36"/>
    </row>
    <row r="88" spans="1:4" s="3" customFormat="1" x14ac:dyDescent="0.25">
      <c r="A88" s="4"/>
      <c r="B88" s="60"/>
      <c r="C88" s="36"/>
      <c r="D88" s="36"/>
    </row>
    <row r="89" spans="1:4" s="3" customFormat="1" x14ac:dyDescent="0.25">
      <c r="A89" s="4"/>
      <c r="B89" s="60"/>
      <c r="C89" s="36"/>
      <c r="D89" s="36"/>
    </row>
    <row r="90" spans="1:4" s="3" customFormat="1" x14ac:dyDescent="0.25">
      <c r="A90" s="4"/>
      <c r="B90" s="60"/>
      <c r="C90" s="36"/>
      <c r="D90" s="36"/>
    </row>
    <row r="91" spans="1:4" s="3" customFormat="1" x14ac:dyDescent="0.25">
      <c r="A91" s="4"/>
      <c r="B91" s="60"/>
      <c r="C91" s="36"/>
      <c r="D91" s="36"/>
    </row>
    <row r="92" spans="1:4" s="3" customFormat="1" x14ac:dyDescent="0.25">
      <c r="A92" s="4"/>
      <c r="B92" s="60"/>
      <c r="C92" s="36"/>
      <c r="D92" s="36"/>
    </row>
    <row r="93" spans="1:4" x14ac:dyDescent="0.25">
      <c r="B93" s="61"/>
      <c r="C93" s="37"/>
      <c r="D93" s="37"/>
    </row>
    <row r="94" spans="1:4" x14ac:dyDescent="0.25">
      <c r="B94" s="61"/>
      <c r="C94" s="37"/>
      <c r="D94" s="37"/>
    </row>
  </sheetData>
  <mergeCells count="10">
    <mergeCell ref="C19:C21"/>
    <mergeCell ref="D19:D21"/>
    <mergeCell ref="C16:C17"/>
    <mergeCell ref="D16:D17"/>
    <mergeCell ref="C2:C4"/>
    <mergeCell ref="D3:D4"/>
    <mergeCell ref="C5:C13"/>
    <mergeCell ref="D5:D13"/>
    <mergeCell ref="C14:C15"/>
    <mergeCell ref="D14:D15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91"/>
  <sheetViews>
    <sheetView workbookViewId="0">
      <selection activeCell="D26" sqref="D26"/>
    </sheetView>
  </sheetViews>
  <sheetFormatPr defaultRowHeight="15" x14ac:dyDescent="0.25"/>
  <cols>
    <col min="1" max="1" width="25.5703125" style="2" customWidth="1"/>
    <col min="2" max="2" width="8.5703125" style="65" customWidth="1"/>
    <col min="3" max="3" width="23.7109375" style="2" customWidth="1"/>
    <col min="4" max="4" width="13.5703125" style="65" customWidth="1"/>
  </cols>
  <sheetData>
    <row r="1" spans="1:16" s="43" customFormat="1" ht="15.75" x14ac:dyDescent="0.25">
      <c r="A1" s="119" t="s">
        <v>36</v>
      </c>
      <c r="B1" s="119"/>
      <c r="C1" s="119"/>
      <c r="D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s="43" customFormat="1" ht="15.75" x14ac:dyDescent="0.25">
      <c r="A2" s="44" t="s">
        <v>34</v>
      </c>
      <c r="B2" s="58" t="s">
        <v>35</v>
      </c>
      <c r="C2" s="44" t="s">
        <v>32</v>
      </c>
      <c r="D2" s="54" t="s">
        <v>33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43" customFormat="1" ht="17.25" customHeight="1" x14ac:dyDescent="0.25">
      <c r="A3" s="42" t="s">
        <v>321</v>
      </c>
      <c r="B3" s="63" t="s">
        <v>13</v>
      </c>
      <c r="C3" s="41" t="s">
        <v>322</v>
      </c>
      <c r="D3" s="59" t="s">
        <v>38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43" customFormat="1" ht="15.75" x14ac:dyDescent="0.25">
      <c r="A4" s="22"/>
      <c r="B4" s="59"/>
      <c r="C4" s="22"/>
      <c r="D4" s="59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s="43" customFormat="1" ht="15.75" x14ac:dyDescent="0.25">
      <c r="A5" s="22"/>
      <c r="B5" s="59"/>
      <c r="C5" s="22"/>
      <c r="D5" s="59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43" customFormat="1" ht="15.75" x14ac:dyDescent="0.25">
      <c r="A6" s="22"/>
      <c r="B6" s="59"/>
      <c r="C6" s="22"/>
      <c r="D6" s="59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s="43" customFormat="1" ht="15.75" x14ac:dyDescent="0.25">
      <c r="A7" s="22"/>
      <c r="B7" s="59"/>
      <c r="C7" s="22"/>
      <c r="D7" s="59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s="43" customFormat="1" ht="15.75" x14ac:dyDescent="0.25">
      <c r="A8" s="22"/>
      <c r="B8" s="59"/>
      <c r="C8" s="22"/>
      <c r="D8" s="59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s="43" customFormat="1" ht="15.75" x14ac:dyDescent="0.25">
      <c r="A9" s="22"/>
      <c r="B9" s="59"/>
      <c r="C9" s="22"/>
      <c r="D9" s="59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s="43" customFormat="1" ht="15.75" x14ac:dyDescent="0.25">
      <c r="A10" s="22"/>
      <c r="B10" s="59"/>
      <c r="C10" s="22"/>
      <c r="D10" s="59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s="43" customFormat="1" ht="15.75" x14ac:dyDescent="0.25">
      <c r="A11" s="22"/>
      <c r="B11" s="59"/>
      <c r="C11" s="22"/>
      <c r="D11" s="59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s="43" customFormat="1" ht="15.75" x14ac:dyDescent="0.25">
      <c r="A12" s="22"/>
      <c r="B12" s="59"/>
      <c r="C12" s="22"/>
      <c r="D12" s="59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s="43" customFormat="1" ht="15.75" x14ac:dyDescent="0.25">
      <c r="A13" s="22"/>
      <c r="B13" s="59"/>
      <c r="C13" s="22"/>
      <c r="D13" s="59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s="43" customFormat="1" ht="15.75" x14ac:dyDescent="0.25">
      <c r="A14" s="22"/>
      <c r="B14" s="59"/>
      <c r="C14" s="22"/>
      <c r="D14" s="59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s="46" customFormat="1" ht="15.75" x14ac:dyDescent="0.25">
      <c r="B15" s="64"/>
      <c r="D15" s="64"/>
    </row>
    <row r="16" spans="1:16" s="46" customFormat="1" ht="15.75" x14ac:dyDescent="0.25">
      <c r="B16" s="64"/>
      <c r="D16" s="64"/>
    </row>
    <row r="17" spans="2:4" s="46" customFormat="1" ht="15.75" x14ac:dyDescent="0.25">
      <c r="B17" s="64"/>
      <c r="D17" s="64"/>
    </row>
    <row r="18" spans="2:4" s="46" customFormat="1" ht="15.75" x14ac:dyDescent="0.25">
      <c r="B18" s="64"/>
      <c r="D18" s="64"/>
    </row>
    <row r="19" spans="2:4" s="46" customFormat="1" ht="15.75" x14ac:dyDescent="0.25">
      <c r="B19" s="64"/>
      <c r="D19" s="64"/>
    </row>
    <row r="20" spans="2:4" s="46" customFormat="1" ht="15.75" x14ac:dyDescent="0.25">
      <c r="B20" s="64"/>
      <c r="D20" s="64"/>
    </row>
    <row r="21" spans="2:4" s="46" customFormat="1" ht="15.75" x14ac:dyDescent="0.25">
      <c r="B21" s="64"/>
      <c r="D21" s="64"/>
    </row>
    <row r="22" spans="2:4" s="46" customFormat="1" ht="15.75" x14ac:dyDescent="0.25">
      <c r="B22" s="64"/>
      <c r="D22" s="64"/>
    </row>
    <row r="23" spans="2:4" s="46" customFormat="1" ht="15.75" x14ac:dyDescent="0.25">
      <c r="B23" s="64"/>
      <c r="D23" s="64"/>
    </row>
    <row r="24" spans="2:4" s="46" customFormat="1" ht="15.75" x14ac:dyDescent="0.25">
      <c r="B24" s="64"/>
      <c r="D24" s="64"/>
    </row>
    <row r="25" spans="2:4" s="46" customFormat="1" ht="15.75" x14ac:dyDescent="0.25">
      <c r="B25" s="64"/>
      <c r="D25" s="64"/>
    </row>
    <row r="26" spans="2:4" s="46" customFormat="1" ht="15.75" x14ac:dyDescent="0.25">
      <c r="B26" s="64"/>
      <c r="D26" s="64"/>
    </row>
    <row r="27" spans="2:4" s="46" customFormat="1" ht="15.75" x14ac:dyDescent="0.25">
      <c r="B27" s="64"/>
      <c r="D27" s="64"/>
    </row>
    <row r="28" spans="2:4" s="46" customFormat="1" ht="15.75" x14ac:dyDescent="0.25">
      <c r="B28" s="64"/>
      <c r="D28" s="64"/>
    </row>
    <row r="29" spans="2:4" s="46" customFormat="1" ht="15.75" x14ac:dyDescent="0.25">
      <c r="B29" s="64"/>
      <c r="D29" s="64"/>
    </row>
    <row r="30" spans="2:4" s="46" customFormat="1" ht="15.75" x14ac:dyDescent="0.25">
      <c r="B30" s="64"/>
      <c r="D30" s="64"/>
    </row>
    <row r="31" spans="2:4" s="46" customFormat="1" ht="15.75" x14ac:dyDescent="0.25">
      <c r="B31" s="64"/>
      <c r="D31" s="64"/>
    </row>
    <row r="32" spans="2:4" s="46" customFormat="1" ht="15.75" x14ac:dyDescent="0.25">
      <c r="B32" s="64"/>
      <c r="D32" s="64"/>
    </row>
    <row r="33" spans="2:4" s="46" customFormat="1" ht="15.75" x14ac:dyDescent="0.25">
      <c r="B33" s="64"/>
      <c r="D33" s="64"/>
    </row>
    <row r="34" spans="2:4" s="46" customFormat="1" ht="15.75" x14ac:dyDescent="0.25">
      <c r="B34" s="64"/>
      <c r="D34" s="64"/>
    </row>
    <row r="35" spans="2:4" s="46" customFormat="1" ht="15.75" x14ac:dyDescent="0.25">
      <c r="B35" s="64"/>
      <c r="D35" s="64"/>
    </row>
    <row r="36" spans="2:4" s="46" customFormat="1" ht="15.75" x14ac:dyDescent="0.25">
      <c r="B36" s="64"/>
      <c r="D36" s="64"/>
    </row>
    <row r="37" spans="2:4" s="46" customFormat="1" ht="15.75" x14ac:dyDescent="0.25">
      <c r="B37" s="64"/>
      <c r="D37" s="64"/>
    </row>
    <row r="38" spans="2:4" s="46" customFormat="1" ht="15.75" x14ac:dyDescent="0.25">
      <c r="B38" s="64"/>
      <c r="D38" s="64"/>
    </row>
    <row r="39" spans="2:4" s="46" customFormat="1" ht="15.75" x14ac:dyDescent="0.25">
      <c r="B39" s="64"/>
      <c r="D39" s="64"/>
    </row>
    <row r="40" spans="2:4" s="46" customFormat="1" ht="15.75" x14ac:dyDescent="0.25">
      <c r="B40" s="64"/>
      <c r="D40" s="64"/>
    </row>
    <row r="41" spans="2:4" s="46" customFormat="1" ht="15.75" x14ac:dyDescent="0.25">
      <c r="B41" s="64"/>
      <c r="D41" s="64"/>
    </row>
    <row r="42" spans="2:4" s="46" customFormat="1" ht="15.75" x14ac:dyDescent="0.25">
      <c r="B42" s="64"/>
      <c r="D42" s="64"/>
    </row>
    <row r="43" spans="2:4" s="46" customFormat="1" ht="15.75" x14ac:dyDescent="0.25">
      <c r="B43" s="64"/>
      <c r="D43" s="64"/>
    </row>
    <row r="44" spans="2:4" s="46" customFormat="1" ht="15.75" x14ac:dyDescent="0.25">
      <c r="B44" s="64"/>
      <c r="D44" s="64"/>
    </row>
    <row r="45" spans="2:4" s="46" customFormat="1" ht="15.75" x14ac:dyDescent="0.25">
      <c r="B45" s="64"/>
      <c r="D45" s="64"/>
    </row>
    <row r="46" spans="2:4" s="46" customFormat="1" ht="15.75" x14ac:dyDescent="0.25">
      <c r="B46" s="64"/>
      <c r="D46" s="64"/>
    </row>
    <row r="47" spans="2:4" s="46" customFormat="1" ht="15.75" x14ac:dyDescent="0.25">
      <c r="B47" s="64"/>
      <c r="D47" s="64"/>
    </row>
    <row r="48" spans="2:4" s="46" customFormat="1" ht="15.75" x14ac:dyDescent="0.25">
      <c r="B48" s="64"/>
      <c r="D48" s="64"/>
    </row>
    <row r="49" spans="2:4" s="46" customFormat="1" ht="15.75" x14ac:dyDescent="0.25">
      <c r="B49" s="64"/>
      <c r="D49" s="64"/>
    </row>
    <row r="50" spans="2:4" s="46" customFormat="1" ht="15.75" x14ac:dyDescent="0.25">
      <c r="B50" s="64"/>
      <c r="D50" s="64"/>
    </row>
    <row r="51" spans="2:4" s="46" customFormat="1" ht="15.75" x14ac:dyDescent="0.25">
      <c r="B51" s="64"/>
      <c r="D51" s="64"/>
    </row>
    <row r="52" spans="2:4" s="46" customFormat="1" ht="15.75" x14ac:dyDescent="0.25">
      <c r="B52" s="64"/>
      <c r="D52" s="64"/>
    </row>
    <row r="53" spans="2:4" s="46" customFormat="1" ht="15.75" x14ac:dyDescent="0.25">
      <c r="B53" s="64"/>
      <c r="D53" s="64"/>
    </row>
    <row r="54" spans="2:4" s="46" customFormat="1" ht="15.75" x14ac:dyDescent="0.25">
      <c r="B54" s="64"/>
      <c r="D54" s="64"/>
    </row>
    <row r="55" spans="2:4" s="46" customFormat="1" ht="15.75" x14ac:dyDescent="0.25">
      <c r="B55" s="64"/>
      <c r="D55" s="64"/>
    </row>
    <row r="56" spans="2:4" s="46" customFormat="1" ht="15.75" x14ac:dyDescent="0.25">
      <c r="B56" s="64"/>
      <c r="D56" s="64"/>
    </row>
    <row r="57" spans="2:4" s="46" customFormat="1" ht="15.75" x14ac:dyDescent="0.25">
      <c r="B57" s="64"/>
      <c r="D57" s="64"/>
    </row>
    <row r="58" spans="2:4" s="46" customFormat="1" ht="15.75" x14ac:dyDescent="0.25">
      <c r="B58" s="64"/>
      <c r="D58" s="64"/>
    </row>
    <row r="59" spans="2:4" s="46" customFormat="1" ht="15.75" x14ac:dyDescent="0.25">
      <c r="B59" s="64"/>
      <c r="D59" s="64"/>
    </row>
    <row r="60" spans="2:4" s="46" customFormat="1" ht="15.75" x14ac:dyDescent="0.25">
      <c r="B60" s="64"/>
      <c r="D60" s="64"/>
    </row>
    <row r="61" spans="2:4" s="46" customFormat="1" ht="15.75" x14ac:dyDescent="0.25">
      <c r="B61" s="64"/>
      <c r="D61" s="64"/>
    </row>
    <row r="62" spans="2:4" s="46" customFormat="1" ht="15.75" x14ac:dyDescent="0.25">
      <c r="B62" s="64"/>
      <c r="D62" s="64"/>
    </row>
    <row r="63" spans="2:4" s="46" customFormat="1" ht="15.75" x14ac:dyDescent="0.25">
      <c r="B63" s="64"/>
      <c r="D63" s="64"/>
    </row>
    <row r="64" spans="2:4" s="46" customFormat="1" ht="15.75" x14ac:dyDescent="0.25">
      <c r="B64" s="64"/>
      <c r="D64" s="64"/>
    </row>
    <row r="65" spans="2:4" s="46" customFormat="1" ht="15.75" x14ac:dyDescent="0.25">
      <c r="B65" s="64"/>
      <c r="D65" s="64"/>
    </row>
    <row r="66" spans="2:4" s="46" customFormat="1" ht="15.75" x14ac:dyDescent="0.25">
      <c r="B66" s="64"/>
      <c r="D66" s="64"/>
    </row>
    <row r="67" spans="2:4" s="46" customFormat="1" ht="15.75" x14ac:dyDescent="0.25">
      <c r="B67" s="64"/>
      <c r="D67" s="64"/>
    </row>
    <row r="68" spans="2:4" s="46" customFormat="1" ht="15.75" x14ac:dyDescent="0.25">
      <c r="B68" s="64"/>
      <c r="D68" s="64"/>
    </row>
    <row r="69" spans="2:4" s="46" customFormat="1" ht="15.75" x14ac:dyDescent="0.25">
      <c r="B69" s="64"/>
      <c r="D69" s="64"/>
    </row>
    <row r="70" spans="2:4" s="46" customFormat="1" ht="15.75" x14ac:dyDescent="0.25">
      <c r="B70" s="64"/>
      <c r="D70" s="64"/>
    </row>
    <row r="71" spans="2:4" s="46" customFormat="1" ht="15.75" x14ac:dyDescent="0.25">
      <c r="B71" s="64"/>
      <c r="D71" s="64"/>
    </row>
    <row r="72" spans="2:4" s="46" customFormat="1" ht="15.75" x14ac:dyDescent="0.25">
      <c r="B72" s="64"/>
      <c r="D72" s="64"/>
    </row>
    <row r="73" spans="2:4" s="46" customFormat="1" ht="15.75" x14ac:dyDescent="0.25">
      <c r="B73" s="64"/>
      <c r="D73" s="64"/>
    </row>
    <row r="74" spans="2:4" s="46" customFormat="1" ht="15.75" x14ac:dyDescent="0.25">
      <c r="B74" s="64"/>
      <c r="D74" s="64"/>
    </row>
    <row r="75" spans="2:4" s="46" customFormat="1" ht="15.75" x14ac:dyDescent="0.25">
      <c r="B75" s="64"/>
      <c r="D75" s="64"/>
    </row>
    <row r="76" spans="2:4" s="46" customFormat="1" ht="15.75" x14ac:dyDescent="0.25">
      <c r="B76" s="64"/>
      <c r="D76" s="64"/>
    </row>
    <row r="77" spans="2:4" s="46" customFormat="1" ht="15.75" x14ac:dyDescent="0.25">
      <c r="B77" s="64"/>
      <c r="D77" s="64"/>
    </row>
    <row r="78" spans="2:4" s="46" customFormat="1" ht="15.75" x14ac:dyDescent="0.25">
      <c r="B78" s="64"/>
      <c r="D78" s="64"/>
    </row>
    <row r="79" spans="2:4" s="46" customFormat="1" ht="15.75" x14ac:dyDescent="0.25">
      <c r="B79" s="64"/>
      <c r="D79" s="64"/>
    </row>
    <row r="80" spans="2:4" s="46" customFormat="1" ht="15.75" x14ac:dyDescent="0.25">
      <c r="B80" s="64"/>
      <c r="D80" s="64"/>
    </row>
    <row r="81" spans="2:4" s="46" customFormat="1" ht="15.75" x14ac:dyDescent="0.25">
      <c r="B81" s="64"/>
      <c r="D81" s="64"/>
    </row>
    <row r="82" spans="2:4" s="2" customFormat="1" x14ac:dyDescent="0.25">
      <c r="B82" s="65"/>
      <c r="D82" s="65"/>
    </row>
    <row r="83" spans="2:4" s="2" customFormat="1" x14ac:dyDescent="0.25">
      <c r="B83" s="65"/>
      <c r="D83" s="65"/>
    </row>
    <row r="84" spans="2:4" s="2" customFormat="1" x14ac:dyDescent="0.25">
      <c r="B84" s="65"/>
      <c r="D84" s="65"/>
    </row>
    <row r="85" spans="2:4" s="2" customFormat="1" x14ac:dyDescent="0.25">
      <c r="B85" s="65"/>
      <c r="D85" s="65"/>
    </row>
    <row r="86" spans="2:4" s="2" customFormat="1" x14ac:dyDescent="0.25">
      <c r="B86" s="65"/>
      <c r="D86" s="65"/>
    </row>
    <row r="87" spans="2:4" s="2" customFormat="1" x14ac:dyDescent="0.25">
      <c r="B87" s="65"/>
      <c r="D87" s="65"/>
    </row>
    <row r="88" spans="2:4" s="2" customFormat="1" x14ac:dyDescent="0.25">
      <c r="B88" s="65"/>
      <c r="D88" s="65"/>
    </row>
    <row r="89" spans="2:4" s="2" customFormat="1" x14ac:dyDescent="0.25">
      <c r="B89" s="65"/>
      <c r="D89" s="65"/>
    </row>
    <row r="90" spans="2:4" s="2" customFormat="1" x14ac:dyDescent="0.25">
      <c r="B90" s="65"/>
      <c r="D90" s="65"/>
    </row>
    <row r="91" spans="2:4" s="2" customFormat="1" x14ac:dyDescent="0.25">
      <c r="B91" s="65"/>
      <c r="D91" s="65"/>
    </row>
    <row r="92" spans="2:4" s="2" customFormat="1" x14ac:dyDescent="0.25">
      <c r="B92" s="65"/>
      <c r="D92" s="65"/>
    </row>
    <row r="93" spans="2:4" s="2" customFormat="1" x14ac:dyDescent="0.25">
      <c r="B93" s="65"/>
      <c r="D93" s="65"/>
    </row>
    <row r="94" spans="2:4" s="2" customFormat="1" x14ac:dyDescent="0.25">
      <c r="B94" s="65"/>
      <c r="D94" s="65"/>
    </row>
    <row r="95" spans="2:4" s="2" customFormat="1" x14ac:dyDescent="0.25">
      <c r="B95" s="65"/>
      <c r="D95" s="65"/>
    </row>
    <row r="96" spans="2:4" s="2" customFormat="1" x14ac:dyDescent="0.25">
      <c r="B96" s="65"/>
      <c r="D96" s="65"/>
    </row>
    <row r="97" spans="2:4" s="2" customFormat="1" x14ac:dyDescent="0.25">
      <c r="B97" s="65"/>
      <c r="D97" s="65"/>
    </row>
    <row r="98" spans="2:4" s="2" customFormat="1" x14ac:dyDescent="0.25">
      <c r="B98" s="65"/>
      <c r="D98" s="65"/>
    </row>
    <row r="99" spans="2:4" s="2" customFormat="1" x14ac:dyDescent="0.25">
      <c r="B99" s="65"/>
      <c r="D99" s="65"/>
    </row>
    <row r="100" spans="2:4" s="2" customFormat="1" x14ac:dyDescent="0.25">
      <c r="B100" s="65"/>
      <c r="D100" s="65"/>
    </row>
    <row r="101" spans="2:4" s="2" customFormat="1" x14ac:dyDescent="0.25">
      <c r="B101" s="65"/>
      <c r="D101" s="65"/>
    </row>
    <row r="102" spans="2:4" s="2" customFormat="1" x14ac:dyDescent="0.25">
      <c r="B102" s="65"/>
      <c r="D102" s="65"/>
    </row>
    <row r="103" spans="2:4" s="2" customFormat="1" x14ac:dyDescent="0.25">
      <c r="B103" s="65"/>
      <c r="D103" s="65"/>
    </row>
    <row r="104" spans="2:4" s="2" customFormat="1" x14ac:dyDescent="0.25">
      <c r="B104" s="65"/>
      <c r="D104" s="65"/>
    </row>
    <row r="105" spans="2:4" s="2" customFormat="1" x14ac:dyDescent="0.25">
      <c r="B105" s="65"/>
      <c r="D105" s="65"/>
    </row>
    <row r="106" spans="2:4" s="2" customFormat="1" x14ac:dyDescent="0.25">
      <c r="B106" s="65"/>
      <c r="D106" s="65"/>
    </row>
    <row r="107" spans="2:4" s="2" customFormat="1" x14ac:dyDescent="0.25">
      <c r="B107" s="65"/>
      <c r="D107" s="65"/>
    </row>
    <row r="108" spans="2:4" s="2" customFormat="1" x14ac:dyDescent="0.25">
      <c r="B108" s="65"/>
      <c r="D108" s="65"/>
    </row>
    <row r="109" spans="2:4" s="2" customFormat="1" x14ac:dyDescent="0.25">
      <c r="B109" s="65"/>
      <c r="D109" s="65"/>
    </row>
    <row r="110" spans="2:4" s="2" customFormat="1" x14ac:dyDescent="0.25">
      <c r="B110" s="65"/>
      <c r="D110" s="65"/>
    </row>
    <row r="111" spans="2:4" s="2" customFormat="1" x14ac:dyDescent="0.25">
      <c r="B111" s="65"/>
      <c r="D111" s="65"/>
    </row>
    <row r="112" spans="2:4" s="2" customFormat="1" x14ac:dyDescent="0.25">
      <c r="B112" s="65"/>
      <c r="D112" s="65"/>
    </row>
    <row r="113" spans="2:4" s="2" customFormat="1" x14ac:dyDescent="0.25">
      <c r="B113" s="65"/>
      <c r="D113" s="65"/>
    </row>
    <row r="114" spans="2:4" s="2" customFormat="1" x14ac:dyDescent="0.25">
      <c r="B114" s="65"/>
      <c r="D114" s="65"/>
    </row>
    <row r="115" spans="2:4" s="2" customFormat="1" x14ac:dyDescent="0.25">
      <c r="B115" s="65"/>
      <c r="D115" s="65"/>
    </row>
    <row r="116" spans="2:4" s="2" customFormat="1" x14ac:dyDescent="0.25">
      <c r="B116" s="65"/>
      <c r="D116" s="65"/>
    </row>
    <row r="117" spans="2:4" s="2" customFormat="1" x14ac:dyDescent="0.25">
      <c r="B117" s="65"/>
      <c r="D117" s="65"/>
    </row>
    <row r="118" spans="2:4" s="2" customFormat="1" x14ac:dyDescent="0.25">
      <c r="B118" s="65"/>
      <c r="D118" s="65"/>
    </row>
    <row r="119" spans="2:4" s="2" customFormat="1" x14ac:dyDescent="0.25">
      <c r="B119" s="65"/>
      <c r="D119" s="65"/>
    </row>
    <row r="120" spans="2:4" s="2" customFormat="1" x14ac:dyDescent="0.25">
      <c r="B120" s="65"/>
      <c r="D120" s="65"/>
    </row>
    <row r="121" spans="2:4" s="2" customFormat="1" x14ac:dyDescent="0.25">
      <c r="B121" s="65"/>
      <c r="D121" s="65"/>
    </row>
    <row r="122" spans="2:4" s="2" customFormat="1" x14ac:dyDescent="0.25">
      <c r="B122" s="65"/>
      <c r="D122" s="65"/>
    </row>
    <row r="123" spans="2:4" s="2" customFormat="1" x14ac:dyDescent="0.25">
      <c r="B123" s="65"/>
      <c r="D123" s="65"/>
    </row>
    <row r="124" spans="2:4" s="2" customFormat="1" x14ac:dyDescent="0.25">
      <c r="B124" s="65"/>
      <c r="D124" s="65"/>
    </row>
    <row r="125" spans="2:4" s="2" customFormat="1" x14ac:dyDescent="0.25">
      <c r="B125" s="65"/>
      <c r="D125" s="65"/>
    </row>
    <row r="126" spans="2:4" s="2" customFormat="1" x14ac:dyDescent="0.25">
      <c r="B126" s="65"/>
      <c r="D126" s="65"/>
    </row>
    <row r="127" spans="2:4" s="2" customFormat="1" x14ac:dyDescent="0.25">
      <c r="B127" s="65"/>
      <c r="D127" s="65"/>
    </row>
    <row r="128" spans="2:4" s="2" customFormat="1" x14ac:dyDescent="0.25">
      <c r="B128" s="65"/>
      <c r="D128" s="65"/>
    </row>
    <row r="129" spans="2:4" s="2" customFormat="1" x14ac:dyDescent="0.25">
      <c r="B129" s="65"/>
      <c r="D129" s="65"/>
    </row>
    <row r="130" spans="2:4" s="2" customFormat="1" x14ac:dyDescent="0.25">
      <c r="B130" s="65"/>
      <c r="D130" s="65"/>
    </row>
    <row r="131" spans="2:4" s="2" customFormat="1" x14ac:dyDescent="0.25">
      <c r="B131" s="65"/>
      <c r="D131" s="65"/>
    </row>
    <row r="132" spans="2:4" s="2" customFormat="1" x14ac:dyDescent="0.25">
      <c r="B132" s="65"/>
      <c r="D132" s="65"/>
    </row>
    <row r="133" spans="2:4" s="2" customFormat="1" x14ac:dyDescent="0.25">
      <c r="B133" s="65"/>
      <c r="D133" s="65"/>
    </row>
    <row r="134" spans="2:4" s="2" customFormat="1" x14ac:dyDescent="0.25">
      <c r="B134" s="65"/>
      <c r="D134" s="65"/>
    </row>
    <row r="135" spans="2:4" s="2" customFormat="1" x14ac:dyDescent="0.25">
      <c r="B135" s="65"/>
      <c r="D135" s="65"/>
    </row>
    <row r="136" spans="2:4" s="2" customFormat="1" x14ac:dyDescent="0.25">
      <c r="B136" s="65"/>
      <c r="D136" s="65"/>
    </row>
    <row r="137" spans="2:4" s="2" customFormat="1" x14ac:dyDescent="0.25">
      <c r="B137" s="65"/>
      <c r="D137" s="65"/>
    </row>
    <row r="138" spans="2:4" s="2" customFormat="1" x14ac:dyDescent="0.25">
      <c r="B138" s="65"/>
      <c r="D138" s="65"/>
    </row>
    <row r="139" spans="2:4" s="2" customFormat="1" x14ac:dyDescent="0.25">
      <c r="B139" s="65"/>
      <c r="D139" s="65"/>
    </row>
    <row r="140" spans="2:4" s="2" customFormat="1" x14ac:dyDescent="0.25">
      <c r="B140" s="65"/>
      <c r="D140" s="65"/>
    </row>
    <row r="141" spans="2:4" s="2" customFormat="1" x14ac:dyDescent="0.25">
      <c r="B141" s="65"/>
      <c r="D141" s="65"/>
    </row>
    <row r="142" spans="2:4" s="2" customFormat="1" x14ac:dyDescent="0.25">
      <c r="B142" s="65"/>
      <c r="D142" s="65"/>
    </row>
    <row r="143" spans="2:4" s="2" customFormat="1" x14ac:dyDescent="0.25">
      <c r="B143" s="65"/>
      <c r="D143" s="65"/>
    </row>
    <row r="144" spans="2:4" s="2" customFormat="1" x14ac:dyDescent="0.25">
      <c r="B144" s="65"/>
      <c r="D144" s="65"/>
    </row>
    <row r="145" spans="2:4" s="2" customFormat="1" x14ac:dyDescent="0.25">
      <c r="B145" s="65"/>
      <c r="D145" s="65"/>
    </row>
    <row r="146" spans="2:4" s="2" customFormat="1" x14ac:dyDescent="0.25">
      <c r="B146" s="65"/>
      <c r="D146" s="65"/>
    </row>
    <row r="147" spans="2:4" s="2" customFormat="1" x14ac:dyDescent="0.25">
      <c r="B147" s="65"/>
      <c r="D147" s="65"/>
    </row>
    <row r="148" spans="2:4" s="2" customFormat="1" x14ac:dyDescent="0.25">
      <c r="B148" s="65"/>
      <c r="D148" s="65"/>
    </row>
    <row r="149" spans="2:4" s="2" customFormat="1" x14ac:dyDescent="0.25">
      <c r="B149" s="65"/>
      <c r="D149" s="65"/>
    </row>
    <row r="150" spans="2:4" s="2" customFormat="1" x14ac:dyDescent="0.25">
      <c r="B150" s="65"/>
      <c r="D150" s="65"/>
    </row>
    <row r="151" spans="2:4" s="2" customFormat="1" x14ac:dyDescent="0.25">
      <c r="B151" s="65"/>
      <c r="D151" s="65"/>
    </row>
    <row r="152" spans="2:4" s="2" customFormat="1" x14ac:dyDescent="0.25">
      <c r="B152" s="65"/>
      <c r="D152" s="65"/>
    </row>
    <row r="153" spans="2:4" s="2" customFormat="1" x14ac:dyDescent="0.25">
      <c r="B153" s="65"/>
      <c r="D153" s="65"/>
    </row>
    <row r="154" spans="2:4" s="2" customFormat="1" x14ac:dyDescent="0.25">
      <c r="B154" s="65"/>
      <c r="D154" s="65"/>
    </row>
    <row r="155" spans="2:4" s="2" customFormat="1" x14ac:dyDescent="0.25">
      <c r="B155" s="65"/>
      <c r="D155" s="65"/>
    </row>
    <row r="156" spans="2:4" s="2" customFormat="1" x14ac:dyDescent="0.25">
      <c r="B156" s="65"/>
      <c r="D156" s="65"/>
    </row>
    <row r="157" spans="2:4" s="2" customFormat="1" x14ac:dyDescent="0.25">
      <c r="B157" s="65"/>
      <c r="D157" s="65"/>
    </row>
    <row r="158" spans="2:4" s="2" customFormat="1" x14ac:dyDescent="0.25">
      <c r="B158" s="65"/>
      <c r="D158" s="65"/>
    </row>
    <row r="159" spans="2:4" s="2" customFormat="1" x14ac:dyDescent="0.25">
      <c r="B159" s="65"/>
      <c r="D159" s="65"/>
    </row>
    <row r="160" spans="2:4" s="2" customFormat="1" x14ac:dyDescent="0.25">
      <c r="B160" s="65"/>
      <c r="D160" s="65"/>
    </row>
    <row r="161" spans="2:4" s="2" customFormat="1" x14ac:dyDescent="0.25">
      <c r="B161" s="65"/>
      <c r="D161" s="65"/>
    </row>
    <row r="162" spans="2:4" s="2" customFormat="1" x14ac:dyDescent="0.25">
      <c r="B162" s="65"/>
      <c r="D162" s="65"/>
    </row>
    <row r="163" spans="2:4" s="2" customFormat="1" x14ac:dyDescent="0.25">
      <c r="B163" s="65"/>
      <c r="D163" s="65"/>
    </row>
    <row r="164" spans="2:4" s="2" customFormat="1" x14ac:dyDescent="0.25">
      <c r="B164" s="65"/>
      <c r="D164" s="65"/>
    </row>
    <row r="165" spans="2:4" s="2" customFormat="1" x14ac:dyDescent="0.25">
      <c r="B165" s="65"/>
      <c r="D165" s="65"/>
    </row>
    <row r="166" spans="2:4" s="2" customFormat="1" x14ac:dyDescent="0.25">
      <c r="B166" s="65"/>
      <c r="D166" s="65"/>
    </row>
    <row r="167" spans="2:4" s="2" customFormat="1" x14ac:dyDescent="0.25">
      <c r="B167" s="65"/>
      <c r="D167" s="65"/>
    </row>
    <row r="168" spans="2:4" s="2" customFormat="1" x14ac:dyDescent="0.25">
      <c r="B168" s="65"/>
      <c r="D168" s="65"/>
    </row>
    <row r="169" spans="2:4" s="2" customFormat="1" x14ac:dyDescent="0.25">
      <c r="B169" s="65"/>
      <c r="D169" s="65"/>
    </row>
    <row r="170" spans="2:4" s="2" customFormat="1" x14ac:dyDescent="0.25">
      <c r="B170" s="65"/>
      <c r="D170" s="65"/>
    </row>
    <row r="171" spans="2:4" s="2" customFormat="1" x14ac:dyDescent="0.25">
      <c r="B171" s="65"/>
      <c r="D171" s="65"/>
    </row>
    <row r="172" spans="2:4" s="2" customFormat="1" x14ac:dyDescent="0.25">
      <c r="B172" s="65"/>
      <c r="D172" s="65"/>
    </row>
    <row r="173" spans="2:4" s="2" customFormat="1" x14ac:dyDescent="0.25">
      <c r="B173" s="65"/>
      <c r="D173" s="65"/>
    </row>
    <row r="174" spans="2:4" s="2" customFormat="1" x14ac:dyDescent="0.25">
      <c r="B174" s="65"/>
      <c r="D174" s="65"/>
    </row>
    <row r="175" spans="2:4" s="2" customFormat="1" x14ac:dyDescent="0.25">
      <c r="B175" s="65"/>
      <c r="D175" s="65"/>
    </row>
    <row r="176" spans="2:4" s="2" customFormat="1" x14ac:dyDescent="0.25">
      <c r="B176" s="65"/>
      <c r="D176" s="65"/>
    </row>
    <row r="177" spans="2:4" s="2" customFormat="1" x14ac:dyDescent="0.25">
      <c r="B177" s="65"/>
      <c r="D177" s="65"/>
    </row>
    <row r="178" spans="2:4" s="2" customFormat="1" x14ac:dyDescent="0.25">
      <c r="B178" s="65"/>
      <c r="D178" s="65"/>
    </row>
    <row r="179" spans="2:4" s="2" customFormat="1" x14ac:dyDescent="0.25">
      <c r="B179" s="65"/>
      <c r="D179" s="65"/>
    </row>
    <row r="180" spans="2:4" s="2" customFormat="1" x14ac:dyDescent="0.25">
      <c r="B180" s="65"/>
      <c r="D180" s="65"/>
    </row>
    <row r="181" spans="2:4" s="2" customFormat="1" x14ac:dyDescent="0.25">
      <c r="B181" s="65"/>
      <c r="D181" s="65"/>
    </row>
    <row r="182" spans="2:4" s="2" customFormat="1" x14ac:dyDescent="0.25">
      <c r="B182" s="65"/>
      <c r="D182" s="65"/>
    </row>
    <row r="183" spans="2:4" s="2" customFormat="1" x14ac:dyDescent="0.25">
      <c r="B183" s="65"/>
      <c r="D183" s="65"/>
    </row>
    <row r="184" spans="2:4" s="2" customFormat="1" x14ac:dyDescent="0.25">
      <c r="B184" s="65"/>
      <c r="D184" s="65"/>
    </row>
    <row r="185" spans="2:4" s="2" customFormat="1" x14ac:dyDescent="0.25">
      <c r="B185" s="65"/>
      <c r="D185" s="65"/>
    </row>
    <row r="186" spans="2:4" s="2" customFormat="1" x14ac:dyDescent="0.25">
      <c r="B186" s="65"/>
      <c r="D186" s="65"/>
    </row>
    <row r="187" spans="2:4" s="2" customFormat="1" x14ac:dyDescent="0.25">
      <c r="B187" s="65"/>
      <c r="D187" s="65"/>
    </row>
    <row r="188" spans="2:4" s="2" customFormat="1" x14ac:dyDescent="0.25">
      <c r="B188" s="65"/>
      <c r="D188" s="65"/>
    </row>
    <row r="189" spans="2:4" s="2" customFormat="1" x14ac:dyDescent="0.25">
      <c r="B189" s="65"/>
      <c r="D189" s="65"/>
    </row>
    <row r="190" spans="2:4" s="2" customFormat="1" x14ac:dyDescent="0.25">
      <c r="B190" s="65"/>
      <c r="D190" s="65"/>
    </row>
    <row r="191" spans="2:4" s="2" customFormat="1" x14ac:dyDescent="0.25">
      <c r="B191" s="65"/>
      <c r="D191" s="65"/>
    </row>
  </sheetData>
  <mergeCells count="1">
    <mergeCell ref="A1:P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статистика кол-во</vt:lpstr>
      <vt:lpstr>членство  в сборной</vt:lpstr>
      <vt:lpstr>массовые разряды</vt:lpstr>
      <vt:lpstr>I</vt:lpstr>
      <vt:lpstr>КМС</vt:lpstr>
      <vt:lpstr>МС</vt:lpstr>
      <vt:lpstr>сумма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2019-01-25T09:44:50Z</dcterms:modified>
</cp:coreProperties>
</file>